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第二批中央衔接资金安排表" sheetId="7" r:id="rId1"/>
  </sheets>
  <definedNames>
    <definedName name="_xlnm.Print_Titles" localSheetId="0">第二批中央衔接资金安排表!$1:$5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<sst xmlns="http://schemas.openxmlformats.org/spreadsheetml/2006/main" count="120" uniqueCount="74">
  <si>
    <t>附件</t>
  </si>
  <si>
    <t>新宁县2024年中央财政衔接推进乡村振兴补助资金（第二批）项目安排调整表</t>
  </si>
  <si>
    <t>编制单位：县财政局</t>
  </si>
  <si>
    <t>编制时间：2024年9月1日</t>
  </si>
  <si>
    <t>单位：万元</t>
  </si>
  <si>
    <t>序号</t>
  </si>
  <si>
    <t>行业责任单位</t>
  </si>
  <si>
    <t>项目名称</t>
  </si>
  <si>
    <t>建设内容</t>
  </si>
  <si>
    <t>项目资金额度</t>
  </si>
  <si>
    <t>项目资金调整情况</t>
  </si>
  <si>
    <t>调整后资金
安排</t>
  </si>
  <si>
    <t>备注</t>
  </si>
  <si>
    <t>调增</t>
  </si>
  <si>
    <t>调减</t>
  </si>
  <si>
    <t>新宁县</t>
  </si>
  <si>
    <t>总 计</t>
  </si>
  <si>
    <t>一</t>
  </si>
  <si>
    <t>农业产业</t>
  </si>
  <si>
    <t>合 计</t>
  </si>
  <si>
    <t>农业农村局</t>
  </si>
  <si>
    <t>小 计</t>
  </si>
  <si>
    <t>机耕道建设</t>
  </si>
  <si>
    <t>马头桥镇金盆村5.10组机耕道建设</t>
  </si>
  <si>
    <t>脐橙园区操作道</t>
  </si>
  <si>
    <t>黄龙镇黄龙村1、2、4、5、6、7组脐橙园道路维修</t>
  </si>
  <si>
    <t>产业发展资金</t>
  </si>
  <si>
    <t>一渡水镇潘家村精品线路</t>
  </si>
  <si>
    <t>巡田乡精品线路</t>
  </si>
  <si>
    <t>万塘乡高塘村精品线路</t>
  </si>
  <si>
    <t>种植奖补</t>
  </si>
  <si>
    <t>新宁县千两金农林发展有限公司</t>
  </si>
  <si>
    <t>万塘乡家兴白腊种植专业合作社</t>
  </si>
  <si>
    <t>新宁县豪赢药材有限公司</t>
  </si>
  <si>
    <t>黄龙病防治</t>
  </si>
  <si>
    <t>柑橘黄龙病防治</t>
  </si>
  <si>
    <t>冷链仓储</t>
  </si>
  <si>
    <t>全县各乡镇冷链仓储</t>
  </si>
  <si>
    <t>冷链保鲜546万元，本次安排数(该项资金为原黄龙病防治263万元调整后安排）</t>
  </si>
  <si>
    <t>重点产业</t>
  </si>
  <si>
    <t>新宁羊来了牧业有限公司</t>
  </si>
  <si>
    <t>新宁县崀橙农业发展有限公司</t>
  </si>
  <si>
    <t>新宁县久久香茶业开发有限公司</t>
  </si>
  <si>
    <t>新宁县西江农业综合开发有限公司</t>
  </si>
  <si>
    <t>新宁县润杰农业开发有限公司</t>
  </si>
  <si>
    <t>新宁县誉诚中药材种植专业合作社</t>
  </si>
  <si>
    <t>新宁县豪盈种养专业合作社</t>
  </si>
  <si>
    <t>新宁县紫花坪生态茶叶专业合作社</t>
  </si>
  <si>
    <t>烟叶办</t>
  </si>
  <si>
    <t>小  计</t>
  </si>
  <si>
    <t>烟叶产业发展</t>
  </si>
  <si>
    <t>一渡水镇莲花村刘海坝维修重建</t>
  </si>
  <si>
    <t>安山乡人民
政府</t>
  </si>
  <si>
    <t>安山乡人民政府</t>
  </si>
  <si>
    <t>烟旅融合项目</t>
  </si>
  <si>
    <t>安山乡车头村大米加工厂（发展村集体经济项目）</t>
  </si>
  <si>
    <t>二</t>
  </si>
  <si>
    <t>农村基础设施</t>
  </si>
  <si>
    <t>小计</t>
  </si>
  <si>
    <t>农村人居环境整治</t>
  </si>
  <si>
    <t>40个行政村200座垃圾分类亭建设</t>
  </si>
  <si>
    <t>高标准农田建设</t>
  </si>
  <si>
    <t>2023年提前实施</t>
  </si>
  <si>
    <t>靖位乡人民
政府</t>
  </si>
  <si>
    <t>村组道路建设</t>
  </si>
  <si>
    <t>靖位乡靖位村凤形山入组道路硬化</t>
  </si>
  <si>
    <t>黄龙镇人民
政府</t>
  </si>
  <si>
    <t>黄龙镇栗山村道路硬化</t>
  </si>
  <si>
    <t>清江桥乡人民
政府</t>
  </si>
  <si>
    <t>清江桥乡清江村13组道路硬化</t>
  </si>
  <si>
    <t>发改局</t>
  </si>
  <si>
    <t>易地扶贫搬迁集中安置点</t>
  </si>
  <si>
    <t>15个易地扶贫搬迁集中安置点基础设施提升项目</t>
  </si>
  <si>
    <t>该项目资金总额395.21万元，本次安排工程进度款164.2756万元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</si>
</sst>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_ "/>
  </numFmts>
  <fonts count="3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黑体"/>
      <charset val="134"/>
    </font>
    <font>
      <b/>
      <sz val="10"/>
      <color indexed="8"/>
      <name val="宋体"/>
      <charset val="134"/>
    </font>
    <font>
      <b/>
      <sz val="11"/>
      <name val="黑体"/>
      <charset val="134"/>
    </font>
    <font>
      <b/>
      <sz val="12"/>
      <color indexed="8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177" fontId="11" fillId="0" borderId="5" xfId="0" applyNumberFormat="1" applyFont="1" applyBorder="1" applyAlignment="1">
      <alignment horizontal="right" vertical="center"/>
    </xf>
    <xf numFmtId="0" fontId="11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5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/>
    </xf>
    <xf numFmtId="178" fontId="12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>
      <alignment vertical="center"/>
    </xf>
    <xf numFmtId="0" fontId="11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>
      <alignment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NumberFormat="1" applyFont="1" applyFill="1" applyBorder="1" applyAlignment="1">
      <alignment horizontal="right" vertical="center" wrapText="1"/>
    </xf>
    <xf numFmtId="0" fontId="11" fillId="0" borderId="5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177" fontId="9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F34" sqref="F34"/>
    </sheetView>
  </sheetViews>
  <sheetFormatPr defaultColWidth="9" defaultRowHeight="13.5"/>
  <cols>
    <col min="1" max="1" width="5" style="8" customWidth="1"/>
    <col min="2" max="2" width="13.375" customWidth="1"/>
    <col min="3" max="3" width="17.5" customWidth="1"/>
    <col min="4" max="4" width="34.5" customWidth="1"/>
    <col min="5" max="5" width="9.5" customWidth="1"/>
    <col min="6" max="6" width="11.875" customWidth="1"/>
    <col min="7" max="7" width="11" customWidth="1"/>
    <col min="8" max="8" width="12.5" customWidth="1"/>
    <col min="9" max="9" width="22.25" customWidth="1"/>
  </cols>
  <sheetData>
    <row r="1" ht="23.25" customHeight="1" spans="1:2">
      <c r="A1" s="9" t="s">
        <v>0</v>
      </c>
      <c r="B1" s="9"/>
    </row>
    <row r="2" ht="36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ht="23.25" customHeight="1" spans="1:9">
      <c r="A3" s="11" t="s">
        <v>2</v>
      </c>
      <c r="B3" s="12"/>
      <c r="C3" s="11"/>
      <c r="D3" s="13" t="s">
        <v>3</v>
      </c>
      <c r="E3" s="13"/>
      <c r="F3" s="14"/>
      <c r="G3" s="15" t="s">
        <v>4</v>
      </c>
      <c r="H3" s="16"/>
      <c r="I3" s="16"/>
    </row>
    <row r="4" s="1" customFormat="1" ht="26" customHeight="1" spans="1:9">
      <c r="A4" s="17" t="s">
        <v>5</v>
      </c>
      <c r="B4" s="18" t="s">
        <v>6</v>
      </c>
      <c r="C4" s="17" t="s">
        <v>7</v>
      </c>
      <c r="D4" s="17" t="s">
        <v>8</v>
      </c>
      <c r="E4" s="18" t="s">
        <v>9</v>
      </c>
      <c r="F4" s="19" t="s">
        <v>10</v>
      </c>
      <c r="G4" s="20"/>
      <c r="H4" s="18" t="s">
        <v>11</v>
      </c>
      <c r="I4" s="52" t="s">
        <v>12</v>
      </c>
    </row>
    <row r="5" s="1" customFormat="1" ht="23" customHeight="1" spans="1:9">
      <c r="A5" s="21"/>
      <c r="B5" s="22"/>
      <c r="C5" s="21"/>
      <c r="D5" s="21"/>
      <c r="E5" s="22"/>
      <c r="F5" s="23" t="s">
        <v>13</v>
      </c>
      <c r="G5" s="24" t="s">
        <v>14</v>
      </c>
      <c r="H5" s="22"/>
      <c r="I5" s="52"/>
    </row>
    <row r="6" ht="39" customHeight="1" spans="1:9">
      <c r="A6" s="25"/>
      <c r="B6" s="26" t="s">
        <v>15</v>
      </c>
      <c r="C6" s="27" t="s">
        <v>16</v>
      </c>
      <c r="D6" s="27"/>
      <c r="E6" s="28">
        <f>E7+E31</f>
        <v>1250</v>
      </c>
      <c r="F6" s="29">
        <f>F7+F31</f>
        <v>458.7244</v>
      </c>
      <c r="G6" s="30">
        <f>G7+G31</f>
        <v>458.7244</v>
      </c>
      <c r="H6" s="31">
        <v>1250</v>
      </c>
      <c r="I6" s="38"/>
    </row>
    <row r="7" ht="29.1" customHeight="1" spans="1:9">
      <c r="A7" s="32" t="s">
        <v>17</v>
      </c>
      <c r="B7" s="22" t="s">
        <v>18</v>
      </c>
      <c r="C7" s="21" t="s">
        <v>19</v>
      </c>
      <c r="D7" s="21"/>
      <c r="E7" s="33">
        <f>E8+E27+E29</f>
        <v>504</v>
      </c>
      <c r="F7" s="34">
        <f>F8+F27+F29</f>
        <v>458.7244</v>
      </c>
      <c r="G7" s="35">
        <f>G8+G27+G29</f>
        <v>263</v>
      </c>
      <c r="H7" s="36">
        <f>H8+H27+H29</f>
        <v>699.7244</v>
      </c>
      <c r="I7" s="69"/>
    </row>
    <row r="8" ht="29.1" customHeight="1" spans="1:9">
      <c r="A8" s="21">
        <v>1</v>
      </c>
      <c r="B8" s="22" t="s">
        <v>20</v>
      </c>
      <c r="C8" s="21" t="s">
        <v>21</v>
      </c>
      <c r="D8" s="21"/>
      <c r="E8" s="33">
        <f>SUM(E9:E26)</f>
        <v>446</v>
      </c>
      <c r="F8" s="34">
        <f>SUM(F9:F28)</f>
        <v>458.7244</v>
      </c>
      <c r="G8" s="35">
        <f>SUM(G9:G26)</f>
        <v>263</v>
      </c>
      <c r="H8" s="36">
        <f>SUM(H9:H26)</f>
        <v>641.7244</v>
      </c>
      <c r="I8" s="69"/>
    </row>
    <row r="9" ht="29.1" customHeight="1" spans="1:9">
      <c r="A9" s="37"/>
      <c r="B9" s="38" t="s">
        <v>20</v>
      </c>
      <c r="C9" s="39" t="s">
        <v>22</v>
      </c>
      <c r="D9" s="40" t="s">
        <v>23</v>
      </c>
      <c r="E9" s="41">
        <v>8</v>
      </c>
      <c r="F9" s="41">
        <v>0</v>
      </c>
      <c r="G9" s="41">
        <v>0</v>
      </c>
      <c r="H9" s="42">
        <v>8</v>
      </c>
      <c r="I9" s="40"/>
    </row>
    <row r="10" ht="32.1" customHeight="1" spans="1:9">
      <c r="A10" s="37"/>
      <c r="B10" s="38" t="s">
        <v>20</v>
      </c>
      <c r="C10" s="39" t="s">
        <v>24</v>
      </c>
      <c r="D10" s="40" t="s">
        <v>25</v>
      </c>
      <c r="E10" s="41">
        <v>10</v>
      </c>
      <c r="F10" s="41">
        <v>0</v>
      </c>
      <c r="G10" s="41">
        <v>0</v>
      </c>
      <c r="H10" s="42">
        <v>10</v>
      </c>
      <c r="I10" s="40"/>
    </row>
    <row r="11" s="2" customFormat="1" ht="29.1" customHeight="1" spans="1:9">
      <c r="A11" s="37"/>
      <c r="B11" s="38" t="s">
        <v>20</v>
      </c>
      <c r="C11" s="39" t="s">
        <v>26</v>
      </c>
      <c r="D11" s="40" t="s">
        <v>27</v>
      </c>
      <c r="E11" s="41">
        <v>50</v>
      </c>
      <c r="F11" s="41">
        <v>0</v>
      </c>
      <c r="G11" s="41">
        <v>0</v>
      </c>
      <c r="H11" s="42">
        <v>50</v>
      </c>
      <c r="I11" s="40"/>
    </row>
    <row r="12" s="2" customFormat="1" ht="29.1" customHeight="1" spans="1:9">
      <c r="A12" s="37"/>
      <c r="B12" s="38" t="s">
        <v>20</v>
      </c>
      <c r="C12" s="39" t="s">
        <v>26</v>
      </c>
      <c r="D12" s="40" t="s">
        <v>28</v>
      </c>
      <c r="E12" s="41">
        <v>50</v>
      </c>
      <c r="F12" s="41">
        <v>0</v>
      </c>
      <c r="G12" s="41">
        <v>0</v>
      </c>
      <c r="H12" s="42">
        <v>50</v>
      </c>
      <c r="I12" s="40"/>
    </row>
    <row r="13" s="2" customFormat="1" ht="29.1" customHeight="1" spans="1:9">
      <c r="A13" s="37"/>
      <c r="B13" s="38" t="s">
        <v>20</v>
      </c>
      <c r="C13" s="39" t="s">
        <v>26</v>
      </c>
      <c r="D13" s="40" t="s">
        <v>29</v>
      </c>
      <c r="E13" s="41">
        <v>50</v>
      </c>
      <c r="F13" s="41">
        <v>0</v>
      </c>
      <c r="G13" s="41">
        <v>0</v>
      </c>
      <c r="H13" s="42">
        <v>50</v>
      </c>
      <c r="I13" s="40"/>
    </row>
    <row r="14" s="2" customFormat="1" ht="29.1" customHeight="1" spans="1:9">
      <c r="A14" s="37"/>
      <c r="B14" s="38" t="s">
        <v>20</v>
      </c>
      <c r="C14" s="39" t="s">
        <v>30</v>
      </c>
      <c r="D14" s="40" t="s">
        <v>31</v>
      </c>
      <c r="E14" s="43">
        <v>5</v>
      </c>
      <c r="F14" s="43">
        <v>0</v>
      </c>
      <c r="G14" s="44">
        <v>0</v>
      </c>
      <c r="H14" s="43">
        <v>5</v>
      </c>
      <c r="I14" s="39"/>
    </row>
    <row r="15" s="3" customFormat="1" ht="29.1" customHeight="1" spans="1:9">
      <c r="A15" s="37"/>
      <c r="B15" s="38" t="s">
        <v>20</v>
      </c>
      <c r="C15" s="39" t="s">
        <v>30</v>
      </c>
      <c r="D15" s="40" t="s">
        <v>32</v>
      </c>
      <c r="E15" s="43">
        <v>5</v>
      </c>
      <c r="F15" s="43">
        <v>0</v>
      </c>
      <c r="G15" s="44">
        <v>0</v>
      </c>
      <c r="H15" s="43">
        <v>5</v>
      </c>
      <c r="I15" s="39"/>
    </row>
    <row r="16" s="2" customFormat="1" ht="29.1" customHeight="1" spans="1:9">
      <c r="A16" s="37"/>
      <c r="B16" s="38" t="s">
        <v>20</v>
      </c>
      <c r="C16" s="39" t="s">
        <v>30</v>
      </c>
      <c r="D16" s="40" t="s">
        <v>33</v>
      </c>
      <c r="E16" s="43">
        <v>5</v>
      </c>
      <c r="F16" s="43">
        <v>0</v>
      </c>
      <c r="G16" s="44">
        <v>0</v>
      </c>
      <c r="H16" s="43">
        <v>5</v>
      </c>
      <c r="I16" s="39"/>
    </row>
    <row r="17" s="4" customFormat="1" ht="27" customHeight="1" spans="1:9">
      <c r="A17" s="45"/>
      <c r="B17" s="46" t="s">
        <v>20</v>
      </c>
      <c r="C17" s="47" t="s">
        <v>34</v>
      </c>
      <c r="D17" s="47" t="s">
        <v>35</v>
      </c>
      <c r="E17" s="28">
        <v>263</v>
      </c>
      <c r="F17" s="48">
        <v>0</v>
      </c>
      <c r="G17" s="28">
        <v>263</v>
      </c>
      <c r="H17" s="28">
        <v>0</v>
      </c>
      <c r="I17" s="62"/>
    </row>
    <row r="18" ht="56" customHeight="1" spans="1:9">
      <c r="A18" s="49"/>
      <c r="B18" s="46" t="s">
        <v>20</v>
      </c>
      <c r="C18" s="47" t="s">
        <v>36</v>
      </c>
      <c r="D18" s="47" t="s">
        <v>37</v>
      </c>
      <c r="E18" s="28">
        <v>0</v>
      </c>
      <c r="F18" s="48">
        <v>148.7244</v>
      </c>
      <c r="G18" s="28">
        <v>0</v>
      </c>
      <c r="H18" s="28">
        <v>148.7244</v>
      </c>
      <c r="I18" s="62" t="s">
        <v>38</v>
      </c>
    </row>
    <row r="19" ht="29.1" customHeight="1" spans="1:9">
      <c r="A19" s="25"/>
      <c r="B19" s="47" t="s">
        <v>20</v>
      </c>
      <c r="C19" s="50" t="s">
        <v>39</v>
      </c>
      <c r="D19" s="50" t="s">
        <v>40</v>
      </c>
      <c r="E19" s="51">
        <v>0</v>
      </c>
      <c r="F19" s="51">
        <v>50</v>
      </c>
      <c r="G19" s="28">
        <v>0</v>
      </c>
      <c r="H19" s="51">
        <v>50</v>
      </c>
      <c r="I19" s="47"/>
    </row>
    <row r="20" ht="29.1" customHeight="1" spans="1:9">
      <c r="A20" s="25"/>
      <c r="B20" s="47" t="s">
        <v>20</v>
      </c>
      <c r="C20" s="50" t="s">
        <v>39</v>
      </c>
      <c r="D20" s="50" t="s">
        <v>41</v>
      </c>
      <c r="E20" s="51">
        <v>0</v>
      </c>
      <c r="F20" s="51">
        <v>50</v>
      </c>
      <c r="G20" s="28">
        <v>0</v>
      </c>
      <c r="H20" s="51">
        <v>50</v>
      </c>
      <c r="I20" s="47"/>
    </row>
    <row r="21" ht="29.1" customHeight="1" spans="1:9">
      <c r="A21" s="25"/>
      <c r="B21" s="47" t="s">
        <v>20</v>
      </c>
      <c r="C21" s="50" t="s">
        <v>39</v>
      </c>
      <c r="D21" s="50" t="s">
        <v>42</v>
      </c>
      <c r="E21" s="51">
        <v>0</v>
      </c>
      <c r="F21" s="51">
        <v>50</v>
      </c>
      <c r="G21" s="28">
        <v>0</v>
      </c>
      <c r="H21" s="51">
        <v>50</v>
      </c>
      <c r="I21" s="47"/>
    </row>
    <row r="22" ht="29.1" customHeight="1" spans="1:9">
      <c r="A22" s="25"/>
      <c r="B22" s="47" t="s">
        <v>20</v>
      </c>
      <c r="C22" s="50" t="s">
        <v>39</v>
      </c>
      <c r="D22" s="50" t="s">
        <v>43</v>
      </c>
      <c r="E22" s="51">
        <v>0</v>
      </c>
      <c r="F22" s="51">
        <v>50</v>
      </c>
      <c r="G22" s="28">
        <v>0</v>
      </c>
      <c r="H22" s="51">
        <v>50</v>
      </c>
      <c r="I22" s="47"/>
    </row>
    <row r="23" ht="29.1" customHeight="1" spans="1:9">
      <c r="A23" s="25"/>
      <c r="B23" s="47" t="s">
        <v>20</v>
      </c>
      <c r="C23" s="50" t="s">
        <v>39</v>
      </c>
      <c r="D23" s="50" t="s">
        <v>44</v>
      </c>
      <c r="E23" s="51">
        <v>0</v>
      </c>
      <c r="F23" s="51">
        <v>50</v>
      </c>
      <c r="G23" s="28">
        <v>0</v>
      </c>
      <c r="H23" s="51">
        <v>50</v>
      </c>
      <c r="I23" s="47"/>
    </row>
    <row r="24" ht="29.1" customHeight="1" spans="1:9">
      <c r="A24" s="25"/>
      <c r="B24" s="47" t="s">
        <v>20</v>
      </c>
      <c r="C24" s="50" t="s">
        <v>39</v>
      </c>
      <c r="D24" s="50" t="s">
        <v>45</v>
      </c>
      <c r="E24" s="51">
        <v>0</v>
      </c>
      <c r="F24" s="51">
        <v>20</v>
      </c>
      <c r="G24" s="28">
        <v>0</v>
      </c>
      <c r="H24" s="51">
        <v>20</v>
      </c>
      <c r="I24" s="47"/>
    </row>
    <row r="25" ht="29.1" customHeight="1" spans="1:9">
      <c r="A25" s="25"/>
      <c r="B25" s="47" t="s">
        <v>20</v>
      </c>
      <c r="C25" s="50" t="s">
        <v>39</v>
      </c>
      <c r="D25" s="50" t="s">
        <v>46</v>
      </c>
      <c r="E25" s="51">
        <v>0</v>
      </c>
      <c r="F25" s="51">
        <v>20</v>
      </c>
      <c r="G25" s="28">
        <v>0</v>
      </c>
      <c r="H25" s="51">
        <v>20</v>
      </c>
      <c r="I25" s="47"/>
    </row>
    <row r="26" ht="29.1" customHeight="1" spans="1:9">
      <c r="A26" s="25"/>
      <c r="B26" s="47" t="s">
        <v>20</v>
      </c>
      <c r="C26" s="50" t="s">
        <v>39</v>
      </c>
      <c r="D26" s="50" t="s">
        <v>47</v>
      </c>
      <c r="E26" s="51">
        <v>0</v>
      </c>
      <c r="F26" s="51">
        <v>20</v>
      </c>
      <c r="G26" s="28">
        <v>0</v>
      </c>
      <c r="H26" s="51">
        <v>20</v>
      </c>
      <c r="I26" s="47"/>
    </row>
    <row r="27" s="5" customFormat="1" ht="29.1" customHeight="1" spans="1:9">
      <c r="A27" s="52">
        <v>2</v>
      </c>
      <c r="B27" s="53" t="s">
        <v>48</v>
      </c>
      <c r="C27" s="52" t="s">
        <v>49</v>
      </c>
      <c r="D27" s="53"/>
      <c r="E27" s="54">
        <f>SUM(E28:E28)</f>
        <v>8</v>
      </c>
      <c r="F27" s="54">
        <v>0</v>
      </c>
      <c r="G27" s="54">
        <v>0</v>
      </c>
      <c r="H27" s="55">
        <v>8</v>
      </c>
      <c r="I27" s="56"/>
    </row>
    <row r="28" s="5" customFormat="1" ht="29.1" customHeight="1" spans="1:9">
      <c r="A28" s="52"/>
      <c r="B28" s="38" t="s">
        <v>48</v>
      </c>
      <c r="C28" s="39" t="s">
        <v>50</v>
      </c>
      <c r="D28" s="40" t="s">
        <v>51</v>
      </c>
      <c r="E28" s="41">
        <v>8</v>
      </c>
      <c r="F28" s="41">
        <v>0</v>
      </c>
      <c r="G28" s="41">
        <v>0</v>
      </c>
      <c r="H28" s="43">
        <v>8</v>
      </c>
      <c r="I28" s="40"/>
    </row>
    <row r="29" s="1" customFormat="1" ht="29.1" customHeight="1" spans="1:9">
      <c r="A29" s="52">
        <v>3</v>
      </c>
      <c r="B29" s="53" t="s">
        <v>52</v>
      </c>
      <c r="C29" s="52" t="s">
        <v>49</v>
      </c>
      <c r="D29" s="56"/>
      <c r="E29" s="57">
        <v>50</v>
      </c>
      <c r="F29" s="57">
        <v>0</v>
      </c>
      <c r="G29" s="58">
        <v>0</v>
      </c>
      <c r="H29" s="57">
        <v>50</v>
      </c>
      <c r="I29" s="60"/>
    </row>
    <row r="30" ht="29.1" customHeight="1" spans="1:9">
      <c r="A30" s="37"/>
      <c r="B30" s="38" t="s">
        <v>53</v>
      </c>
      <c r="C30" s="39" t="s">
        <v>54</v>
      </c>
      <c r="D30" s="40" t="s">
        <v>55</v>
      </c>
      <c r="E30" s="41">
        <v>50</v>
      </c>
      <c r="F30" s="41">
        <v>0</v>
      </c>
      <c r="G30" s="41">
        <v>0</v>
      </c>
      <c r="H30" s="43">
        <v>50</v>
      </c>
      <c r="I30" s="38"/>
    </row>
    <row r="31" s="1" customFormat="1" ht="29.1" customHeight="1" spans="1:9">
      <c r="A31" s="21" t="s">
        <v>56</v>
      </c>
      <c r="B31" s="59" t="s">
        <v>57</v>
      </c>
      <c r="C31" s="52" t="s">
        <v>19</v>
      </c>
      <c r="D31" s="60"/>
      <c r="E31" s="57">
        <f>E32+E35+E37+E39+E41</f>
        <v>746</v>
      </c>
      <c r="F31" s="54">
        <f>F32+F35+F37+F39+F41</f>
        <v>0</v>
      </c>
      <c r="G31" s="57">
        <f>G32+G41</f>
        <v>195.7244</v>
      </c>
      <c r="H31" s="57">
        <f>H32+H35+H37+H39+H41</f>
        <v>550.2756</v>
      </c>
      <c r="I31" s="56"/>
    </row>
    <row r="32" s="1" customFormat="1" ht="29.1" customHeight="1" spans="1:9">
      <c r="A32" s="21">
        <v>1</v>
      </c>
      <c r="B32" s="22" t="s">
        <v>20</v>
      </c>
      <c r="C32" s="52" t="s">
        <v>58</v>
      </c>
      <c r="D32" s="39"/>
      <c r="E32" s="57">
        <f>SUM(E33:E34)</f>
        <v>471</v>
      </c>
      <c r="F32" s="54">
        <v>0</v>
      </c>
      <c r="G32" s="57">
        <v>120</v>
      </c>
      <c r="H32" s="57">
        <v>351</v>
      </c>
      <c r="I32" s="56"/>
    </row>
    <row r="33" s="6" customFormat="1" ht="29.1" customHeight="1" spans="1:9">
      <c r="A33" s="27"/>
      <c r="B33" s="61" t="s">
        <v>20</v>
      </c>
      <c r="C33" s="47" t="s">
        <v>59</v>
      </c>
      <c r="D33" s="62" t="s">
        <v>60</v>
      </c>
      <c r="E33" s="48">
        <v>120</v>
      </c>
      <c r="F33" s="48">
        <v>0</v>
      </c>
      <c r="G33" s="48">
        <v>120</v>
      </c>
      <c r="H33" s="31">
        <v>0</v>
      </c>
      <c r="I33" s="62"/>
    </row>
    <row r="34" s="4" customFormat="1" ht="36" customHeight="1" spans="1:9">
      <c r="A34" s="45"/>
      <c r="B34" s="46" t="s">
        <v>20</v>
      </c>
      <c r="C34" s="46" t="s">
        <v>61</v>
      </c>
      <c r="D34" s="63" t="s">
        <v>61</v>
      </c>
      <c r="E34" s="64">
        <v>351</v>
      </c>
      <c r="F34" s="65">
        <v>0</v>
      </c>
      <c r="G34" s="66">
        <v>0</v>
      </c>
      <c r="H34" s="67">
        <v>351</v>
      </c>
      <c r="I34" s="63" t="s">
        <v>62</v>
      </c>
    </row>
    <row r="35" s="1" customFormat="1" ht="29.1" customHeight="1" spans="1:9">
      <c r="A35" s="52">
        <v>2</v>
      </c>
      <c r="B35" s="53" t="s">
        <v>63</v>
      </c>
      <c r="C35" s="52" t="s">
        <v>49</v>
      </c>
      <c r="D35" s="53"/>
      <c r="E35" s="57">
        <v>10</v>
      </c>
      <c r="F35" s="57">
        <v>0</v>
      </c>
      <c r="G35" s="58">
        <v>0</v>
      </c>
      <c r="H35" s="57">
        <v>10</v>
      </c>
      <c r="I35" s="52"/>
    </row>
    <row r="36" s="2" customFormat="1" ht="29.1" customHeight="1" spans="1:9">
      <c r="A36" s="52"/>
      <c r="B36" s="38" t="s">
        <v>63</v>
      </c>
      <c r="C36" s="39" t="s">
        <v>64</v>
      </c>
      <c r="D36" s="40" t="s">
        <v>65</v>
      </c>
      <c r="E36" s="43">
        <v>10</v>
      </c>
      <c r="F36" s="43">
        <v>0</v>
      </c>
      <c r="G36" s="44">
        <v>0</v>
      </c>
      <c r="H36" s="43">
        <v>10</v>
      </c>
      <c r="I36" s="39"/>
    </row>
    <row r="37" s="7" customFormat="1" ht="29.1" customHeight="1" spans="1:9">
      <c r="A37" s="52">
        <v>3</v>
      </c>
      <c r="B37" s="53" t="s">
        <v>66</v>
      </c>
      <c r="C37" s="52" t="s">
        <v>49</v>
      </c>
      <c r="D37" s="56"/>
      <c r="E37" s="57">
        <v>10</v>
      </c>
      <c r="F37" s="57">
        <v>0</v>
      </c>
      <c r="G37" s="58">
        <v>0</v>
      </c>
      <c r="H37" s="57">
        <v>10</v>
      </c>
      <c r="I37" s="60"/>
    </row>
    <row r="38" ht="37" customHeight="1" spans="1:9">
      <c r="A38" s="52"/>
      <c r="B38" s="38" t="s">
        <v>66</v>
      </c>
      <c r="C38" s="39" t="s">
        <v>64</v>
      </c>
      <c r="D38" s="40" t="s">
        <v>67</v>
      </c>
      <c r="E38" s="43">
        <v>10</v>
      </c>
      <c r="F38" s="43">
        <v>0</v>
      </c>
      <c r="G38" s="44">
        <v>0</v>
      </c>
      <c r="H38" s="43">
        <v>10</v>
      </c>
      <c r="I38" s="39"/>
    </row>
    <row r="39" s="1" customFormat="1" ht="29.1" customHeight="1" spans="1:9">
      <c r="A39" s="52">
        <v>4</v>
      </c>
      <c r="B39" s="53" t="s">
        <v>68</v>
      </c>
      <c r="C39" s="52" t="s">
        <v>49</v>
      </c>
      <c r="D39" s="56"/>
      <c r="E39" s="57">
        <v>15</v>
      </c>
      <c r="F39" s="57">
        <v>0</v>
      </c>
      <c r="G39" s="58">
        <v>0</v>
      </c>
      <c r="H39" s="57">
        <v>15</v>
      </c>
      <c r="I39" s="60"/>
    </row>
    <row r="40" ht="29.1" customHeight="1" spans="1:9">
      <c r="A40" s="52"/>
      <c r="B40" s="38" t="s">
        <v>68</v>
      </c>
      <c r="C40" s="39" t="s">
        <v>64</v>
      </c>
      <c r="D40" s="40" t="s">
        <v>69</v>
      </c>
      <c r="E40" s="43">
        <v>15</v>
      </c>
      <c r="F40" s="43">
        <v>0</v>
      </c>
      <c r="G40" s="44">
        <v>0</v>
      </c>
      <c r="H40" s="43">
        <v>15</v>
      </c>
      <c r="I40" s="39"/>
    </row>
    <row r="41" s="1" customFormat="1" ht="29.1" customHeight="1" spans="1:9">
      <c r="A41" s="52">
        <v>5</v>
      </c>
      <c r="B41" s="53" t="s">
        <v>70</v>
      </c>
      <c r="C41" s="52" t="s">
        <v>49</v>
      </c>
      <c r="D41" s="56"/>
      <c r="E41" s="57">
        <v>240</v>
      </c>
      <c r="F41" s="57">
        <v>0</v>
      </c>
      <c r="G41" s="68">
        <v>75.7244</v>
      </c>
      <c r="H41" s="68">
        <v>164.2756</v>
      </c>
      <c r="I41" s="60"/>
    </row>
    <row r="42" s="4" customFormat="1" ht="42" customHeight="1" spans="1:9">
      <c r="A42" s="27"/>
      <c r="B42" s="61" t="s">
        <v>70</v>
      </c>
      <c r="C42" s="62" t="s">
        <v>71</v>
      </c>
      <c r="D42" s="62" t="s">
        <v>72</v>
      </c>
      <c r="E42" s="48">
        <v>240</v>
      </c>
      <c r="F42" s="48">
        <v>0</v>
      </c>
      <c r="G42" s="29">
        <v>75.2744</v>
      </c>
      <c r="H42" s="31">
        <v>164.2756</v>
      </c>
      <c r="I42" s="61" t="s">
        <v>73</v>
      </c>
    </row>
    <row r="43" s="1" customFormat="1" ht="29.1" customHeight="1" spans="1:9">
      <c r="A43" s="7"/>
      <c r="B43"/>
      <c r="C43"/>
      <c r="D43"/>
      <c r="E43"/>
      <c r="F43"/>
      <c r="G43"/>
      <c r="H43"/>
      <c r="I43"/>
    </row>
    <row r="44" ht="39" customHeight="1"/>
  </sheetData>
  <mergeCells count="12">
    <mergeCell ref="A1:B1"/>
    <mergeCell ref="A2:I2"/>
    <mergeCell ref="A3:C3"/>
    <mergeCell ref="D3:F3"/>
    <mergeCell ref="G3:I3"/>
    <mergeCell ref="F4:G4"/>
    <mergeCell ref="A4:A5"/>
    <mergeCell ref="B4:B5"/>
    <mergeCell ref="C4:C5"/>
    <mergeCell ref="D4:D5"/>
    <mergeCell ref="E4:E5"/>
    <mergeCell ref="H4:H5"/>
  </mergeCells>
  <printOptions horizontalCentered="1"/>
  <pageMargins left="0.354166666666667" right="0.354166666666667" top="0.519444444444444" bottom="0.609722222222222" header="0.448611111111111" footer="0.279166666666667"/>
  <pageSetup paperSize="9" orientation="landscape" horizontalDpi="600"/>
  <headerFooter>
    <oddFooter>&amp;C第 &amp;P 页，共 &amp;N 页</oddFooter>
  </headerFooter>
  <ignoredErrors>
    <ignoredError sqref="G31" formula="1"/>
    <ignoredError sqref="F8" formula="1" formulaRange="1"/>
    <ignoredError sqref="E32 F23:F24 G8:H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第二批中央衔接资金安排表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302-2</dc:creator>
  <cp:lastModifiedBy>馨民</cp:lastModifiedBy>
  <dcterms:created xsi:type="dcterms:W3CDTF">2023-05-15T16:24:00Z</dcterms:created>
  <cp:lastPrinted>2024-06-12T01:00:00Z</cp:lastPrinted>
  <dcterms:modified xsi:type="dcterms:W3CDTF">2024-09-12T07:42:49Z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B1D85965CCEC45E992405B2473075605_13</vt:lpwstr>
  </property>
  <property fmtid="{D5CDD505-2E9C-101B-9397-08002B2CF9AE}" pid="3" name="KSOProductBuildVer">
    <vt:lpwstr>2052-12.1.0.17827</vt:lpwstr>
  </property>
</Properties>
</file>