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省级衔接资金安排表" sheetId="7" r:id="rId1"/>
  </sheets>
  <definedNames>
    <definedName name="_xlnm._FilterDatabase" localSheetId="0" hidden="1">省级衔接资金安排表!$A$5:$G$107</definedName>
    <definedName name="_xlnm.Print_Titles" localSheetId="0">省级衔接资金安排表!$2:$5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<sst xmlns="http://schemas.openxmlformats.org/spreadsheetml/2006/main" count="314" uniqueCount="163">
  <si>
    <t>附件</t>
  </si>
  <si>
    <t>新宁县2024年省级财政衔接推进乡村振兴补助资金分配计划表</t>
  </si>
  <si>
    <t>编制单位：县财政局</t>
  </si>
  <si>
    <t xml:space="preserve">   编制时间：2024年8月31日</t>
  </si>
  <si>
    <t>单位：万元</t>
  </si>
  <si>
    <t>序号</t>
  </si>
  <si>
    <t>行业责任单位</t>
  </si>
  <si>
    <t>项目名称</t>
  </si>
  <si>
    <t>建设内容</t>
  </si>
  <si>
    <t>项目资金
计划额度</t>
  </si>
  <si>
    <t>审定额度</t>
  </si>
  <si>
    <t>备注</t>
  </si>
  <si>
    <t>新宁县</t>
  </si>
  <si>
    <t>共 计</t>
  </si>
  <si>
    <t>省级衔接资金5474万元，县本级衔接资金1250万元</t>
  </si>
  <si>
    <t>一</t>
  </si>
  <si>
    <t>第一批省级衔接资金</t>
  </si>
  <si>
    <t>合 计</t>
  </si>
  <si>
    <t>省级下达我县第二批省级衔接资金1269万元</t>
  </si>
  <si>
    <t>高标准农田建设</t>
  </si>
  <si>
    <t>小 计</t>
  </si>
  <si>
    <t>农业农村局</t>
  </si>
  <si>
    <t>2024年小型农业水利设施建设新增奖补</t>
  </si>
  <si>
    <t>水利局</t>
  </si>
  <si>
    <t>小型农业水利设施建设新增奖补</t>
  </si>
  <si>
    <t>农村综合改革转移支付公益事业奖补资金</t>
  </si>
  <si>
    <t>水庙镇人民政府</t>
  </si>
  <si>
    <t>农村人居环境整治补短板</t>
  </si>
  <si>
    <t>水庙镇五里圳配套设施建设</t>
  </si>
  <si>
    <t>巡田乡人民政府</t>
  </si>
  <si>
    <t>巡田乡巡江村拆迁户集中联建区域附属工程</t>
  </si>
  <si>
    <t>回龙寺镇人民政府</t>
  </si>
  <si>
    <t>村组道路建设</t>
  </si>
  <si>
    <t>回龙寺镇风神洞村烤烟产业发展通组公路硬化</t>
  </si>
  <si>
    <t>安山乡人民政府</t>
  </si>
  <si>
    <t>安山乡滩底9.10组道路硬化</t>
  </si>
  <si>
    <t>靖位乡人民政府</t>
  </si>
  <si>
    <t>靖位乡笑岩村农村人居环境整治补短板</t>
  </si>
  <si>
    <t>交通局</t>
  </si>
  <si>
    <t>安山乡滩底村通村公路窄改宽</t>
  </si>
  <si>
    <t>水庙镇石螺村7、8、9 组道路扩建与维修</t>
  </si>
  <si>
    <t>崀山镇人民政府</t>
  </si>
  <si>
    <t>崀山村农村人居环境整治</t>
  </si>
  <si>
    <t>2023年提前实施</t>
  </si>
  <si>
    <t>少数民族发展任务</t>
  </si>
  <si>
    <t>统战部</t>
  </si>
  <si>
    <t>少数民族发展</t>
  </si>
  <si>
    <t>上林村笋竹两用基地建设</t>
  </si>
  <si>
    <t>竹阳村道路硬化及维修</t>
  </si>
  <si>
    <t>猕猴桃种植基地道路硬化及维修</t>
  </si>
  <si>
    <t>扶持村集体经济发展</t>
  </si>
  <si>
    <t>清江桥乡人民政府</t>
  </si>
  <si>
    <t>村集体经济</t>
  </si>
  <si>
    <t>清江桥乡红星村扶持村级集体经济发展</t>
  </si>
  <si>
    <t>安山乡露石村扶持村级集体经济发展</t>
  </si>
  <si>
    <t>二</t>
  </si>
  <si>
    <t>第二批省级衔接资金（救灾资金）</t>
  </si>
  <si>
    <t>省级下达我县第二批省级衔接资金（救灾资金）146万元</t>
  </si>
  <si>
    <t>基础设施建设</t>
  </si>
  <si>
    <t>清江桥乡清江村秧古坝及水圳维修</t>
  </si>
  <si>
    <t>金石镇人民政府</t>
  </si>
  <si>
    <t>金石镇宛旦平村排灌设施建设</t>
  </si>
  <si>
    <t>水庙镇石门村高坪支圳跨方抢险修复</t>
  </si>
  <si>
    <t>回龙寺镇宝塔村农业水利基础设施建设</t>
  </si>
  <si>
    <t>回龙寺镇石泥村上石塘塌方抢险</t>
  </si>
  <si>
    <t>崀山镇窑市村山塘维修</t>
  </si>
  <si>
    <t>崀山镇六坪村田心坝抢修</t>
  </si>
  <si>
    <t>靖位乡石塘片抗旱应急灌溉工程维修</t>
  </si>
  <si>
    <t>万塘乡人民政府</t>
  </si>
  <si>
    <t>万塘乡赤塔村水毁基础设施建设</t>
  </si>
  <si>
    <t>清江桥乡连河村13组机耕道建设</t>
  </si>
  <si>
    <t>安山乡花桥村千公坝上圳水毁修复</t>
  </si>
  <si>
    <t>黄龙镇人民政府</t>
  </si>
  <si>
    <t>黄龙镇跳石村受灾基础设施建设</t>
  </si>
  <si>
    <t>村组道路</t>
  </si>
  <si>
    <t>巡田乡桐古村12组道路硬化</t>
  </si>
  <si>
    <t>丰田乡人民政府</t>
  </si>
  <si>
    <t>农村安全饮水</t>
  </si>
  <si>
    <t>丰田乡吉山村农村安全饮水</t>
  </si>
  <si>
    <t>烟叶产业救灾资金</t>
  </si>
  <si>
    <t>回龙寺镇烟叶产业救灾资金</t>
  </si>
  <si>
    <t>安山乡烟叶产业救灾资金</t>
  </si>
  <si>
    <t>巡田乡镇烟叶产业救灾资金</t>
  </si>
  <si>
    <t>烟叶办</t>
  </si>
  <si>
    <t>全县烟叶生产救灾</t>
  </si>
  <si>
    <t>三</t>
  </si>
  <si>
    <t>第三批省级衔接资金</t>
  </si>
  <si>
    <t>省级下达我县第三批省级衔接资金3133万元</t>
  </si>
  <si>
    <t>帮扶产业发展重点项目</t>
  </si>
  <si>
    <t>重点产业</t>
  </si>
  <si>
    <t>新宁县齐城现代农业投资发展有限公司</t>
  </si>
  <si>
    <t>湖南省崀山红农业专业合作社</t>
  </si>
  <si>
    <t>新宁县桂峰农机专业合作社</t>
  </si>
  <si>
    <t>新宁县美芝味生态种养农民专业合作社</t>
  </si>
  <si>
    <t>新宁县慧农种养专业合作社</t>
  </si>
  <si>
    <t>新宁县永鑫药材开发有限公司</t>
  </si>
  <si>
    <t>新宁县大岭山种养农民专业合作社</t>
  </si>
  <si>
    <t>40个行政村200座垃圾分类设施建设</t>
  </si>
  <si>
    <t>产业奖补</t>
  </si>
  <si>
    <t>奶山羊养殖产业奖补</t>
  </si>
  <si>
    <t>金石镇中长村农村人居环境整治补短板</t>
  </si>
  <si>
    <t>高桥镇人民政府</t>
  </si>
  <si>
    <t>烟村村村集体经济场道路维修</t>
  </si>
  <si>
    <t>驻村帮扶</t>
  </si>
  <si>
    <t>崀山镇窑市村</t>
  </si>
  <si>
    <t>黄龙镇羊坪村</t>
  </si>
  <si>
    <t>金石镇月汉村</t>
  </si>
  <si>
    <t>清江桥乡桃花村</t>
  </si>
  <si>
    <t>马头桥镇坪山村</t>
  </si>
  <si>
    <t>设施农业建设</t>
  </si>
  <si>
    <t>农产品集散地及配套设施建设</t>
  </si>
  <si>
    <t>金石镇月汉村农产品集散地及配套设施建设</t>
  </si>
  <si>
    <t>2023年巩固拓展成果示范园第二批</t>
  </si>
  <si>
    <t>黄龙病防控</t>
  </si>
  <si>
    <t>柑橘黄龙病防控</t>
  </si>
  <si>
    <t>该项目原计划从中央衔接资金(第一批）安排397万元，按照上级指标文件要求，需将该项资金调剂用于全县各乡镇冷链仓储，故本次调剂安排400万元。</t>
  </si>
  <si>
    <t>农田水利</t>
  </si>
  <si>
    <t>修建脐橙抗旱蓄水池共计4100立方米及抗旱排灌管道铺设4000米，脐橙标准园操作道建设1200米等。</t>
  </si>
  <si>
    <t>原申报项目资金260万元</t>
  </si>
  <si>
    <t>脐橙旅游公路2.5公里、脐橙销售集散地2个</t>
  </si>
  <si>
    <t>农村人居环境整治补短板及基础设施建设</t>
  </si>
  <si>
    <t>原申报项目资金340万元</t>
  </si>
  <si>
    <t>产业发展及配套基础设施建设</t>
  </si>
  <si>
    <t>崀山镇黄背村、崀笏村产业发展及配套基础设施建设</t>
  </si>
  <si>
    <t>地方党委政府奖励</t>
  </si>
  <si>
    <t>雨露计划</t>
  </si>
  <si>
    <t>资金绩效奖励及其它特殊事项</t>
  </si>
  <si>
    <t>资金绩效奖励</t>
  </si>
  <si>
    <t>脐橙产业园基础设施建设</t>
  </si>
  <si>
    <t>金石镇月汉村脐橙产业园基础设施建设</t>
  </si>
  <si>
    <t>其它特殊事项</t>
  </si>
  <si>
    <t>农业产业发展</t>
  </si>
  <si>
    <t>万塘乡农业产业发展资金</t>
  </si>
  <si>
    <t>清江桥乡清江村产业示范基地基础设施建设</t>
  </si>
  <si>
    <t>以工代赈</t>
  </si>
  <si>
    <t>发改局</t>
  </si>
  <si>
    <t>易地扶贫搬迁集中安置点</t>
  </si>
  <si>
    <t>15个易地扶贫搬迁集中安置点基础设施提升项目</t>
  </si>
  <si>
    <t>四</t>
  </si>
  <si>
    <t>第四批省级衔接资金</t>
  </si>
  <si>
    <t>省级下达我县第三批省级衔接资金926万元</t>
  </si>
  <si>
    <t>防返贫监测帮扶</t>
  </si>
  <si>
    <t>全县</t>
  </si>
  <si>
    <t>交通费补助</t>
  </si>
  <si>
    <t>脱贫人口交通补助</t>
  </si>
  <si>
    <t>县域经济发展奖励</t>
  </si>
  <si>
    <t>脐橙产业发展</t>
  </si>
  <si>
    <t>脐橙产业发展资金</t>
  </si>
  <si>
    <t>崀山镇农村人居环境整治补短板</t>
  </si>
  <si>
    <t>美丽乡村示范村奖励</t>
  </si>
  <si>
    <t>回龙寺镇风神洞农村人居环境整治补短板</t>
  </si>
  <si>
    <t>新型经营主体贷款贴息</t>
  </si>
  <si>
    <t>2023年新型经营主体贷款贴息</t>
  </si>
  <si>
    <t>老区发展方向</t>
  </si>
  <si>
    <t>民政局</t>
  </si>
  <si>
    <t>金石镇宛旦平村道路建设</t>
  </si>
  <si>
    <t>崀山镇窑市村道路建设</t>
  </si>
  <si>
    <t>安山乡大桥村道路建设</t>
  </si>
  <si>
    <t>马头桥镇白云村农田水利建设</t>
  </si>
  <si>
    <t>一渡水镇一渡水村农田水利建设</t>
  </si>
  <si>
    <t>万塘乡双石村道路建设</t>
  </si>
  <si>
    <t>五</t>
  </si>
  <si>
    <t>县级衔接资金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</si>
</sst>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5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indexed="8"/>
      <name val="黑体"/>
      <charset val="134"/>
    </font>
    <font>
      <sz val="10"/>
      <color rgb="FFFF0000"/>
      <name val="宋体"/>
      <charset val="134"/>
    </font>
    <font>
      <b/>
      <sz val="11"/>
      <name val="黑体"/>
      <charset val="134"/>
    </font>
    <font>
      <b/>
      <sz val="11"/>
      <color rgb="FFFF0000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黑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rgb="FF000000"/>
      <name val="黑体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8" applyNumberFormat="0" applyAlignment="0" applyProtection="0">
      <alignment vertical="center"/>
    </xf>
    <xf numFmtId="0" fontId="40" fillId="4" borderId="9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5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/>
    </xf>
    <xf numFmtId="0" fontId="13" fillId="0" borderId="2" xfId="0" applyFont="1" applyBorder="1">
      <alignment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176" fontId="9" fillId="0" borderId="2" xfId="0" applyNumberFormat="1" applyFont="1" applyFill="1" applyBorder="1" applyAlignment="1" applyProtection="1">
      <alignment horizontal="left" vertical="center" wrapText="1" shrinkToFit="1"/>
    </xf>
    <xf numFmtId="0" fontId="9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19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4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/>
    </xf>
    <xf numFmtId="0" fontId="6" fillId="0" borderId="2" xfId="0" applyNumberFormat="1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2" fillId="0" borderId="2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25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26" fillId="0" borderId="2" xfId="0" applyFont="1" applyBorder="1">
      <alignment vertical="center"/>
    </xf>
    <xf numFmtId="0" fontId="26" fillId="0" borderId="2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8" fillId="0" borderId="2" xfId="0" applyFont="1" applyBorder="1" applyAlignment="1">
      <alignment horizontal="left" vertical="center"/>
    </xf>
    <xf numFmtId="0" fontId="29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7"/>
  <sheetViews>
    <sheetView tabSelected="1" workbookViewId="0">
      <selection activeCell="D118" sqref="D118"/>
    </sheetView>
  </sheetViews>
  <sheetFormatPr defaultColWidth="9" defaultRowHeight="13.5"/>
  <cols>
    <col min="1" max="1" width="5.875" customWidth="1"/>
    <col min="2" max="2" width="21.75" customWidth="1"/>
    <col min="3" max="3" width="26.125" customWidth="1"/>
    <col min="4" max="4" width="41.4916666666667" customWidth="1"/>
    <col min="5" max="5" width="11.875" customWidth="1"/>
    <col min="6" max="6" width="10.2666666666667" customWidth="1"/>
    <col min="7" max="7" width="25.5" customWidth="1"/>
  </cols>
  <sheetData>
    <row r="1" ht="24" customHeight="1" spans="1:2">
      <c r="A1" s="12" t="s">
        <v>0</v>
      </c>
      <c r="B1" s="12"/>
    </row>
    <row r="2" spans="1:7">
      <c r="A2" s="13" t="s">
        <v>1</v>
      </c>
      <c r="B2" s="13"/>
      <c r="C2" s="13"/>
      <c r="D2" s="13"/>
      <c r="E2" s="13"/>
      <c r="F2" s="13"/>
      <c r="G2" s="13"/>
    </row>
    <row r="3" spans="1:7">
      <c r="A3" s="13"/>
      <c r="B3" s="13"/>
      <c r="C3" s="13"/>
      <c r="D3" s="13"/>
      <c r="E3" s="13"/>
      <c r="F3" s="13"/>
      <c r="G3" s="13"/>
    </row>
    <row r="4" ht="27" customHeight="1" spans="1:7">
      <c r="A4" s="14" t="s">
        <v>2</v>
      </c>
      <c r="B4" s="15"/>
      <c r="C4" s="14"/>
      <c r="D4" s="14" t="s">
        <v>3</v>
      </c>
      <c r="E4" s="14"/>
      <c r="F4" s="16"/>
      <c r="G4" s="17" t="s">
        <v>4</v>
      </c>
    </row>
    <row r="5" ht="31" customHeight="1" spans="1:7">
      <c r="A5" s="18" t="s">
        <v>5</v>
      </c>
      <c r="B5" s="19" t="s">
        <v>6</v>
      </c>
      <c r="C5" s="18" t="s">
        <v>7</v>
      </c>
      <c r="D5" s="18" t="s">
        <v>8</v>
      </c>
      <c r="E5" s="20" t="s">
        <v>9</v>
      </c>
      <c r="F5" s="20" t="s">
        <v>10</v>
      </c>
      <c r="G5" s="18" t="s">
        <v>11</v>
      </c>
    </row>
    <row r="6" s="1" customFormat="1" ht="31" customHeight="1" spans="1:7">
      <c r="A6" s="21"/>
      <c r="B6" s="22" t="s">
        <v>12</v>
      </c>
      <c r="C6" s="21" t="s">
        <v>13</v>
      </c>
      <c r="D6" s="21"/>
      <c r="E6" s="23">
        <f>E7+E28+E48+E88+E106</f>
        <v>6724</v>
      </c>
      <c r="F6" s="23">
        <f>F7+F28+F48+F88+F106</f>
        <v>6724</v>
      </c>
      <c r="G6" s="24" t="s">
        <v>14</v>
      </c>
    </row>
    <row r="7" s="2" customFormat="1" ht="31" customHeight="1" spans="1:7">
      <c r="A7" s="25" t="s">
        <v>15</v>
      </c>
      <c r="B7" s="26" t="s">
        <v>16</v>
      </c>
      <c r="C7" s="25" t="s">
        <v>17</v>
      </c>
      <c r="D7" s="27"/>
      <c r="E7" s="27">
        <v>1269</v>
      </c>
      <c r="F7" s="27">
        <f>F8+F10+F12+F21+F25</f>
        <v>1269</v>
      </c>
      <c r="G7" s="28" t="s">
        <v>18</v>
      </c>
    </row>
    <row r="8" s="2" customFormat="1" ht="31" customHeight="1" spans="1:7">
      <c r="A8" s="25">
        <v>1</v>
      </c>
      <c r="B8" s="26" t="s">
        <v>19</v>
      </c>
      <c r="C8" s="25" t="s">
        <v>20</v>
      </c>
      <c r="D8" s="27"/>
      <c r="E8" s="27">
        <v>330</v>
      </c>
      <c r="F8" s="27">
        <v>330</v>
      </c>
      <c r="G8" s="29"/>
    </row>
    <row r="9" ht="31" customHeight="1" spans="1:7">
      <c r="A9" s="30"/>
      <c r="B9" s="31" t="s">
        <v>21</v>
      </c>
      <c r="C9" s="31" t="s">
        <v>19</v>
      </c>
      <c r="D9" s="31" t="s">
        <v>19</v>
      </c>
      <c r="E9" s="31">
        <v>330</v>
      </c>
      <c r="F9" s="31">
        <v>330</v>
      </c>
      <c r="G9" s="32"/>
    </row>
    <row r="10" s="1" customFormat="1" ht="31" customHeight="1" spans="1:7">
      <c r="A10" s="25">
        <v>2</v>
      </c>
      <c r="B10" s="33" t="s">
        <v>22</v>
      </c>
      <c r="C10" s="34" t="s">
        <v>20</v>
      </c>
      <c r="D10" s="35"/>
      <c r="E10" s="35">
        <v>494</v>
      </c>
      <c r="F10" s="35">
        <v>494</v>
      </c>
      <c r="G10" s="36"/>
    </row>
    <row r="11" ht="31" customHeight="1" spans="1:7">
      <c r="A11" s="37"/>
      <c r="B11" s="31" t="s">
        <v>23</v>
      </c>
      <c r="C11" s="38" t="s">
        <v>24</v>
      </c>
      <c r="D11" s="31" t="s">
        <v>24</v>
      </c>
      <c r="E11" s="31">
        <v>494</v>
      </c>
      <c r="F11" s="31">
        <v>494</v>
      </c>
      <c r="G11" s="32"/>
    </row>
    <row r="12" s="1" customFormat="1" ht="31" customHeight="1" spans="1:7">
      <c r="A12" s="34">
        <v>3</v>
      </c>
      <c r="B12" s="33" t="s">
        <v>25</v>
      </c>
      <c r="C12" s="39" t="s">
        <v>20</v>
      </c>
      <c r="D12" s="35"/>
      <c r="E12" s="35">
        <v>300</v>
      </c>
      <c r="F12" s="35">
        <v>300</v>
      </c>
      <c r="G12" s="36"/>
    </row>
    <row r="13" s="3" customFormat="1" ht="28" customHeight="1" spans="1:7">
      <c r="A13" s="30"/>
      <c r="B13" s="40" t="s">
        <v>26</v>
      </c>
      <c r="C13" s="40" t="s">
        <v>27</v>
      </c>
      <c r="D13" s="41" t="s">
        <v>28</v>
      </c>
      <c r="E13" s="42">
        <v>20</v>
      </c>
      <c r="F13" s="42">
        <v>20</v>
      </c>
      <c r="G13" s="28"/>
    </row>
    <row r="14" s="3" customFormat="1" ht="28" customHeight="1" spans="1:7">
      <c r="A14" s="30"/>
      <c r="B14" s="40" t="s">
        <v>29</v>
      </c>
      <c r="C14" s="40" t="s">
        <v>27</v>
      </c>
      <c r="D14" s="41" t="s">
        <v>30</v>
      </c>
      <c r="E14" s="42">
        <v>70</v>
      </c>
      <c r="F14" s="42">
        <v>70</v>
      </c>
      <c r="G14" s="43"/>
    </row>
    <row r="15" ht="28" customHeight="1" spans="1:7">
      <c r="A15" s="30"/>
      <c r="B15" s="44" t="s">
        <v>31</v>
      </c>
      <c r="C15" s="45" t="s">
        <v>32</v>
      </c>
      <c r="D15" s="45" t="s">
        <v>33</v>
      </c>
      <c r="E15" s="45">
        <v>20</v>
      </c>
      <c r="F15" s="46">
        <v>20</v>
      </c>
      <c r="G15" s="47"/>
    </row>
    <row r="16" ht="28" customHeight="1" spans="1:7">
      <c r="A16" s="30"/>
      <c r="B16" s="44" t="s">
        <v>34</v>
      </c>
      <c r="C16" s="45" t="s">
        <v>32</v>
      </c>
      <c r="D16" s="45" t="s">
        <v>35</v>
      </c>
      <c r="E16" s="45">
        <v>25</v>
      </c>
      <c r="F16" s="46">
        <v>25</v>
      </c>
      <c r="G16" s="48"/>
    </row>
    <row r="17" customFormat="1" ht="28" customHeight="1" spans="1:7">
      <c r="A17" s="30"/>
      <c r="B17" s="44" t="s">
        <v>36</v>
      </c>
      <c r="C17" s="45" t="s">
        <v>27</v>
      </c>
      <c r="D17" s="45" t="s">
        <v>37</v>
      </c>
      <c r="E17" s="45">
        <v>50</v>
      </c>
      <c r="F17" s="46">
        <v>50</v>
      </c>
      <c r="G17" s="47"/>
    </row>
    <row r="18" ht="28" customHeight="1" spans="1:7">
      <c r="A18" s="30"/>
      <c r="B18" s="44" t="s">
        <v>38</v>
      </c>
      <c r="C18" s="45" t="s">
        <v>32</v>
      </c>
      <c r="D18" s="45" t="s">
        <v>39</v>
      </c>
      <c r="E18" s="45">
        <v>46</v>
      </c>
      <c r="F18" s="46">
        <v>46</v>
      </c>
      <c r="G18" s="47"/>
    </row>
    <row r="19" s="1" customFormat="1" ht="28" customHeight="1" spans="1:7">
      <c r="A19" s="49"/>
      <c r="B19" s="44" t="s">
        <v>38</v>
      </c>
      <c r="C19" s="45" t="s">
        <v>32</v>
      </c>
      <c r="D19" s="50" t="s">
        <v>40</v>
      </c>
      <c r="E19" s="51">
        <v>30</v>
      </c>
      <c r="F19" s="51">
        <v>30</v>
      </c>
      <c r="G19" s="43"/>
    </row>
    <row r="20" s="4" customFormat="1" ht="28" customHeight="1" spans="1:7">
      <c r="A20" s="52"/>
      <c r="B20" s="53" t="s">
        <v>41</v>
      </c>
      <c r="C20" s="54" t="s">
        <v>27</v>
      </c>
      <c r="D20" s="54" t="s">
        <v>42</v>
      </c>
      <c r="E20" s="54">
        <v>39</v>
      </c>
      <c r="F20" s="55">
        <v>39</v>
      </c>
      <c r="G20" s="56" t="s">
        <v>43</v>
      </c>
    </row>
    <row r="21" s="1" customFormat="1" ht="28" customHeight="1" spans="1:7">
      <c r="A21" s="25">
        <v>4</v>
      </c>
      <c r="B21" s="57" t="s">
        <v>44</v>
      </c>
      <c r="C21" s="25" t="s">
        <v>20</v>
      </c>
      <c r="D21" s="27"/>
      <c r="E21" s="27">
        <f>SUM(E22:E24)</f>
        <v>45</v>
      </c>
      <c r="F21" s="58">
        <f>SUM(F22:F24)</f>
        <v>45</v>
      </c>
      <c r="G21" s="59"/>
    </row>
    <row r="22" s="5" customFormat="1" ht="28" customHeight="1" spans="1:7">
      <c r="A22" s="60"/>
      <c r="B22" s="61" t="s">
        <v>45</v>
      </c>
      <c r="C22" s="61" t="s">
        <v>46</v>
      </c>
      <c r="D22" s="62" t="s">
        <v>47</v>
      </c>
      <c r="E22" s="63">
        <v>20</v>
      </c>
      <c r="F22" s="63">
        <v>20</v>
      </c>
      <c r="G22" s="61"/>
    </row>
    <row r="23" s="5" customFormat="1" ht="28" customHeight="1" spans="1:7">
      <c r="A23" s="60"/>
      <c r="B23" s="61" t="s">
        <v>45</v>
      </c>
      <c r="C23" s="61" t="s">
        <v>46</v>
      </c>
      <c r="D23" s="64" t="s">
        <v>48</v>
      </c>
      <c r="E23" s="65">
        <v>15</v>
      </c>
      <c r="F23" s="65">
        <v>15</v>
      </c>
      <c r="G23" s="61"/>
    </row>
    <row r="24" s="5" customFormat="1" ht="28" customHeight="1" spans="1:7">
      <c r="A24" s="60"/>
      <c r="B24" s="61" t="s">
        <v>45</v>
      </c>
      <c r="C24" s="61" t="s">
        <v>46</v>
      </c>
      <c r="D24" s="66" t="s">
        <v>49</v>
      </c>
      <c r="E24" s="65">
        <v>10</v>
      </c>
      <c r="F24" s="65">
        <v>10</v>
      </c>
      <c r="G24" s="61"/>
    </row>
    <row r="25" s="1" customFormat="1" ht="28" customHeight="1" spans="1:7">
      <c r="A25" s="34">
        <v>5</v>
      </c>
      <c r="B25" s="33" t="s">
        <v>50</v>
      </c>
      <c r="C25" s="35"/>
      <c r="D25" s="35"/>
      <c r="E25" s="35">
        <v>100</v>
      </c>
      <c r="F25" s="35">
        <v>100</v>
      </c>
      <c r="G25" s="36"/>
    </row>
    <row r="26" ht="28" customHeight="1" spans="1:7">
      <c r="A26" s="37"/>
      <c r="B26" s="31" t="s">
        <v>51</v>
      </c>
      <c r="C26" s="31" t="s">
        <v>52</v>
      </c>
      <c r="D26" s="31" t="s">
        <v>53</v>
      </c>
      <c r="E26" s="31">
        <v>50</v>
      </c>
      <c r="F26" s="31">
        <v>50</v>
      </c>
      <c r="G26" s="32"/>
    </row>
    <row r="27" customFormat="1" ht="28" customHeight="1" spans="1:7">
      <c r="A27" s="37"/>
      <c r="B27" s="31" t="s">
        <v>34</v>
      </c>
      <c r="C27" s="31" t="s">
        <v>52</v>
      </c>
      <c r="D27" s="31" t="s">
        <v>54</v>
      </c>
      <c r="E27" s="31">
        <v>50</v>
      </c>
      <c r="F27" s="31">
        <v>50</v>
      </c>
      <c r="G27" s="32"/>
    </row>
    <row r="28" s="1" customFormat="1" ht="31" customHeight="1" spans="1:7">
      <c r="A28" s="25" t="s">
        <v>55</v>
      </c>
      <c r="B28" s="67" t="s">
        <v>56</v>
      </c>
      <c r="C28" s="25" t="s">
        <v>17</v>
      </c>
      <c r="D28" s="25"/>
      <c r="E28" s="68">
        <f>SUM(E29:E47)</f>
        <v>146</v>
      </c>
      <c r="F28" s="68">
        <f>SUM(F29:F47)</f>
        <v>146</v>
      </c>
      <c r="G28" s="69" t="s">
        <v>57</v>
      </c>
    </row>
    <row r="29" s="3" customFormat="1" ht="31" customHeight="1" spans="1:7">
      <c r="A29" s="70"/>
      <c r="B29" s="44" t="s">
        <v>51</v>
      </c>
      <c r="C29" s="44" t="s">
        <v>58</v>
      </c>
      <c r="D29" s="71" t="s">
        <v>59</v>
      </c>
      <c r="E29" s="72">
        <v>4</v>
      </c>
      <c r="F29" s="72">
        <v>4</v>
      </c>
      <c r="G29" s="73"/>
    </row>
    <row r="30" s="3" customFormat="1" ht="31" customHeight="1" spans="1:7">
      <c r="A30" s="70"/>
      <c r="B30" s="44" t="s">
        <v>60</v>
      </c>
      <c r="C30" s="44" t="s">
        <v>58</v>
      </c>
      <c r="D30" s="45" t="s">
        <v>61</v>
      </c>
      <c r="E30" s="45">
        <v>18</v>
      </c>
      <c r="F30" s="45">
        <v>18</v>
      </c>
      <c r="G30" s="28"/>
    </row>
    <row r="31" s="3" customFormat="1" ht="31" customHeight="1" spans="1:7">
      <c r="A31" s="74"/>
      <c r="B31" s="44" t="s">
        <v>26</v>
      </c>
      <c r="C31" s="44" t="s">
        <v>58</v>
      </c>
      <c r="D31" s="41" t="s">
        <v>62</v>
      </c>
      <c r="E31" s="42">
        <v>5</v>
      </c>
      <c r="F31" s="42">
        <v>5</v>
      </c>
      <c r="G31" s="28"/>
    </row>
    <row r="32" s="3" customFormat="1" ht="31" customHeight="1" spans="1:7">
      <c r="A32" s="74"/>
      <c r="B32" s="40" t="s">
        <v>31</v>
      </c>
      <c r="C32" s="44" t="s">
        <v>58</v>
      </c>
      <c r="D32" s="41" t="s">
        <v>63</v>
      </c>
      <c r="E32" s="42">
        <v>9.5</v>
      </c>
      <c r="F32" s="42">
        <v>9.5</v>
      </c>
      <c r="G32" s="28"/>
    </row>
    <row r="33" s="3" customFormat="1" ht="31" customHeight="1" spans="1:7">
      <c r="A33" s="74"/>
      <c r="B33" s="40" t="s">
        <v>31</v>
      </c>
      <c r="C33" s="44" t="s">
        <v>58</v>
      </c>
      <c r="D33" s="41" t="s">
        <v>64</v>
      </c>
      <c r="E33" s="42">
        <v>5</v>
      </c>
      <c r="F33" s="42">
        <v>5</v>
      </c>
      <c r="G33" s="28"/>
    </row>
    <row r="34" s="3" customFormat="1" ht="31" customHeight="1" spans="1:7">
      <c r="A34" s="74"/>
      <c r="B34" s="40" t="s">
        <v>41</v>
      </c>
      <c r="C34" s="44" t="s">
        <v>58</v>
      </c>
      <c r="D34" s="41" t="s">
        <v>65</v>
      </c>
      <c r="E34" s="42">
        <v>5</v>
      </c>
      <c r="F34" s="42">
        <v>5</v>
      </c>
      <c r="G34" s="28"/>
    </row>
    <row r="35" s="3" customFormat="1" ht="31" customHeight="1" spans="1:7">
      <c r="A35" s="74"/>
      <c r="B35" s="40" t="s">
        <v>41</v>
      </c>
      <c r="C35" s="44" t="s">
        <v>58</v>
      </c>
      <c r="D35" s="41" t="s">
        <v>66</v>
      </c>
      <c r="E35" s="45">
        <v>5</v>
      </c>
      <c r="F35" s="45">
        <v>5</v>
      </c>
      <c r="G35" s="28"/>
    </row>
    <row r="36" s="2" customFormat="1" ht="31" customHeight="1" spans="1:7">
      <c r="A36" s="74"/>
      <c r="B36" s="40" t="s">
        <v>36</v>
      </c>
      <c r="C36" s="44" t="s">
        <v>58</v>
      </c>
      <c r="D36" s="41" t="s">
        <v>67</v>
      </c>
      <c r="E36" s="45">
        <v>10</v>
      </c>
      <c r="F36" s="45">
        <v>10</v>
      </c>
      <c r="G36" s="28"/>
    </row>
    <row r="37" s="2" customFormat="1" ht="31" customHeight="1" spans="1:7">
      <c r="A37" s="74"/>
      <c r="B37" s="40" t="s">
        <v>68</v>
      </c>
      <c r="C37" s="44" t="s">
        <v>58</v>
      </c>
      <c r="D37" s="41" t="s">
        <v>69</v>
      </c>
      <c r="E37" s="45">
        <v>6</v>
      </c>
      <c r="F37" s="45">
        <v>6</v>
      </c>
      <c r="G37" s="28"/>
    </row>
    <row r="38" s="3" customFormat="1" ht="31" customHeight="1" spans="1:7">
      <c r="A38" s="74"/>
      <c r="B38" s="40" t="s">
        <v>51</v>
      </c>
      <c r="C38" s="40" t="s">
        <v>58</v>
      </c>
      <c r="D38" s="41" t="s">
        <v>70</v>
      </c>
      <c r="E38" s="42">
        <v>5</v>
      </c>
      <c r="F38" s="42">
        <v>5</v>
      </c>
      <c r="G38" s="28"/>
    </row>
    <row r="39" s="6" customFormat="1" ht="31" customHeight="1" spans="1:7">
      <c r="A39" s="74"/>
      <c r="B39" s="40" t="s">
        <v>34</v>
      </c>
      <c r="C39" s="40" t="s">
        <v>58</v>
      </c>
      <c r="D39" s="44" t="s">
        <v>71</v>
      </c>
      <c r="E39" s="75">
        <v>5</v>
      </c>
      <c r="F39" s="75">
        <v>5</v>
      </c>
      <c r="G39" s="28"/>
    </row>
    <row r="40" s="5" customFormat="1" ht="28" customHeight="1" spans="1:7">
      <c r="A40" s="61"/>
      <c r="B40" s="61" t="s">
        <v>72</v>
      </c>
      <c r="C40" s="61" t="s">
        <v>58</v>
      </c>
      <c r="D40" s="61" t="s">
        <v>73</v>
      </c>
      <c r="E40" s="61">
        <v>8</v>
      </c>
      <c r="F40" s="61">
        <v>8</v>
      </c>
      <c r="G40" s="32"/>
    </row>
    <row r="41" s="3" customFormat="1" ht="31" customHeight="1" spans="1:7">
      <c r="A41" s="74"/>
      <c r="B41" s="40" t="s">
        <v>29</v>
      </c>
      <c r="C41" s="40" t="s">
        <v>74</v>
      </c>
      <c r="D41" s="41" t="s">
        <v>75</v>
      </c>
      <c r="E41" s="45">
        <v>5</v>
      </c>
      <c r="F41" s="45">
        <v>5</v>
      </c>
      <c r="G41" s="28"/>
    </row>
    <row r="42" s="3" customFormat="1" ht="31" customHeight="1" spans="1:7">
      <c r="A42" s="74"/>
      <c r="B42" s="45" t="s">
        <v>76</v>
      </c>
      <c r="C42" s="45" t="s">
        <v>77</v>
      </c>
      <c r="D42" s="45" t="s">
        <v>78</v>
      </c>
      <c r="E42" s="45">
        <v>4.5</v>
      </c>
      <c r="F42" s="45">
        <v>4.5</v>
      </c>
      <c r="G42" s="76"/>
    </row>
    <row r="43" s="7" customFormat="1" ht="32" customHeight="1" spans="1:7">
      <c r="A43" s="52"/>
      <c r="B43" s="54" t="s">
        <v>31</v>
      </c>
      <c r="C43" s="54" t="s">
        <v>79</v>
      </c>
      <c r="D43" s="54" t="s">
        <v>80</v>
      </c>
      <c r="E43" s="54">
        <v>16</v>
      </c>
      <c r="F43" s="54">
        <v>16</v>
      </c>
      <c r="G43" s="56" t="s">
        <v>43</v>
      </c>
    </row>
    <row r="44" s="3" customFormat="1" ht="31" customHeight="1" spans="1:7">
      <c r="A44" s="74"/>
      <c r="B44" s="45" t="s">
        <v>34</v>
      </c>
      <c r="C44" s="45" t="s">
        <v>79</v>
      </c>
      <c r="D44" s="45" t="s">
        <v>81</v>
      </c>
      <c r="E44" s="45">
        <v>5</v>
      </c>
      <c r="F44" s="45">
        <v>5</v>
      </c>
      <c r="G44" s="76"/>
    </row>
    <row r="45" s="3" customFormat="1" ht="31" customHeight="1" spans="1:7">
      <c r="A45" s="74"/>
      <c r="B45" s="45" t="s">
        <v>29</v>
      </c>
      <c r="C45" s="45" t="s">
        <v>79</v>
      </c>
      <c r="D45" s="45" t="s">
        <v>82</v>
      </c>
      <c r="E45" s="45">
        <v>5</v>
      </c>
      <c r="F45" s="45">
        <v>5</v>
      </c>
      <c r="G45" s="76"/>
    </row>
    <row r="46" s="3" customFormat="1" ht="31" customHeight="1" spans="1:7">
      <c r="A46" s="74"/>
      <c r="B46" s="45" t="s">
        <v>83</v>
      </c>
      <c r="C46" s="45" t="s">
        <v>79</v>
      </c>
      <c r="D46" s="45" t="s">
        <v>84</v>
      </c>
      <c r="E46" s="45">
        <v>10</v>
      </c>
      <c r="F46" s="45">
        <v>10</v>
      </c>
      <c r="G46" s="76"/>
    </row>
    <row r="47" s="8" customFormat="1" ht="31" customHeight="1" spans="1:7">
      <c r="A47" s="77"/>
      <c r="B47" s="78" t="s">
        <v>21</v>
      </c>
      <c r="C47" s="78" t="s">
        <v>19</v>
      </c>
      <c r="D47" s="79" t="s">
        <v>19</v>
      </c>
      <c r="E47" s="80">
        <v>15</v>
      </c>
      <c r="F47" s="80">
        <v>15</v>
      </c>
      <c r="G47" s="56" t="s">
        <v>43</v>
      </c>
    </row>
    <row r="48" s="1" customFormat="1" ht="31" customHeight="1" spans="1:7">
      <c r="A48" s="34" t="s">
        <v>85</v>
      </c>
      <c r="B48" s="35" t="s">
        <v>86</v>
      </c>
      <c r="C48" s="34" t="s">
        <v>17</v>
      </c>
      <c r="D48" s="35"/>
      <c r="E48" s="35">
        <f>E49+E61+E67+E69+E76+E78+E85</f>
        <v>3133</v>
      </c>
      <c r="F48" s="35">
        <f>F49+F61+F67+F69+F76+F78+F85</f>
        <v>3133</v>
      </c>
      <c r="G48" s="81" t="s">
        <v>87</v>
      </c>
    </row>
    <row r="49" s="1" customFormat="1" ht="31" customHeight="1" spans="1:7">
      <c r="A49" s="34">
        <v>1</v>
      </c>
      <c r="B49" s="33" t="s">
        <v>88</v>
      </c>
      <c r="C49" s="34" t="s">
        <v>20</v>
      </c>
      <c r="D49" s="35"/>
      <c r="E49" s="35">
        <f>SUM(E50:E60)</f>
        <v>431.2756</v>
      </c>
      <c r="F49" s="35">
        <f>SUM(F50:F60)</f>
        <v>431.2756</v>
      </c>
      <c r="G49" s="81"/>
    </row>
    <row r="50" customFormat="1" ht="31" customHeight="1" spans="1:7">
      <c r="A50" s="60"/>
      <c r="B50" s="45" t="s">
        <v>21</v>
      </c>
      <c r="C50" s="82" t="s">
        <v>89</v>
      </c>
      <c r="D50" s="82" t="s">
        <v>90</v>
      </c>
      <c r="E50" s="83">
        <v>77</v>
      </c>
      <c r="F50" s="83">
        <v>77</v>
      </c>
      <c r="G50" s="61"/>
    </row>
    <row r="51" customFormat="1" ht="31" customHeight="1" spans="1:7">
      <c r="A51" s="60"/>
      <c r="B51" s="45" t="s">
        <v>21</v>
      </c>
      <c r="C51" s="82" t="s">
        <v>89</v>
      </c>
      <c r="D51" s="82" t="s">
        <v>91</v>
      </c>
      <c r="E51" s="83">
        <v>20</v>
      </c>
      <c r="F51" s="83">
        <v>20</v>
      </c>
      <c r="G51" s="61"/>
    </row>
    <row r="52" customFormat="1" ht="31" customHeight="1" spans="1:7">
      <c r="A52" s="60"/>
      <c r="B52" s="45" t="s">
        <v>21</v>
      </c>
      <c r="C52" s="82" t="s">
        <v>89</v>
      </c>
      <c r="D52" s="82" t="s">
        <v>92</v>
      </c>
      <c r="E52" s="83">
        <v>20</v>
      </c>
      <c r="F52" s="83">
        <v>20</v>
      </c>
      <c r="G52" s="61"/>
    </row>
    <row r="53" customFormat="1" ht="31" customHeight="1" spans="1:7">
      <c r="A53" s="60"/>
      <c r="B53" s="45" t="s">
        <v>21</v>
      </c>
      <c r="C53" s="82" t="s">
        <v>89</v>
      </c>
      <c r="D53" s="82" t="s">
        <v>93</v>
      </c>
      <c r="E53" s="83">
        <v>20</v>
      </c>
      <c r="F53" s="83">
        <v>20</v>
      </c>
      <c r="G53" s="61"/>
    </row>
    <row r="54" customFormat="1" ht="31" customHeight="1" spans="1:7">
      <c r="A54" s="60"/>
      <c r="B54" s="45" t="s">
        <v>21</v>
      </c>
      <c r="C54" s="82" t="s">
        <v>89</v>
      </c>
      <c r="D54" s="82" t="s">
        <v>94</v>
      </c>
      <c r="E54" s="83">
        <v>20</v>
      </c>
      <c r="F54" s="83">
        <v>20</v>
      </c>
      <c r="G54" s="61"/>
    </row>
    <row r="55" customFormat="1" ht="31" customHeight="1" spans="1:7">
      <c r="A55" s="60"/>
      <c r="B55" s="45" t="s">
        <v>21</v>
      </c>
      <c r="C55" s="82" t="s">
        <v>89</v>
      </c>
      <c r="D55" s="82" t="s">
        <v>95</v>
      </c>
      <c r="E55" s="83">
        <v>20</v>
      </c>
      <c r="F55" s="83">
        <v>20</v>
      </c>
      <c r="G55" s="61"/>
    </row>
    <row r="56" customFormat="1" ht="31" customHeight="1" spans="1:7">
      <c r="A56" s="60"/>
      <c r="B56" s="45" t="s">
        <v>21</v>
      </c>
      <c r="C56" s="82" t="s">
        <v>89</v>
      </c>
      <c r="D56" s="82" t="s">
        <v>96</v>
      </c>
      <c r="E56" s="83">
        <v>20</v>
      </c>
      <c r="F56" s="83">
        <v>20</v>
      </c>
      <c r="G56" s="61"/>
    </row>
    <row r="57" s="4" customFormat="1" ht="31" customHeight="1" spans="1:7">
      <c r="A57" s="52"/>
      <c r="B57" s="53" t="s">
        <v>21</v>
      </c>
      <c r="C57" s="54" t="s">
        <v>27</v>
      </c>
      <c r="D57" s="79" t="s">
        <v>97</v>
      </c>
      <c r="E57" s="80">
        <v>120</v>
      </c>
      <c r="F57" s="80">
        <v>120</v>
      </c>
      <c r="G57" s="84"/>
    </row>
    <row r="58" s="9" customFormat="1" ht="31" customHeight="1" spans="1:7">
      <c r="A58" s="52"/>
      <c r="B58" s="54" t="s">
        <v>21</v>
      </c>
      <c r="C58" s="54" t="s">
        <v>98</v>
      </c>
      <c r="D58" s="54" t="s">
        <v>99</v>
      </c>
      <c r="E58" s="54">
        <v>8</v>
      </c>
      <c r="F58" s="84">
        <v>8</v>
      </c>
      <c r="G58" s="79"/>
    </row>
    <row r="59" s="10" customFormat="1" ht="31" customHeight="1" spans="1:7">
      <c r="A59" s="54"/>
      <c r="B59" s="54" t="s">
        <v>60</v>
      </c>
      <c r="C59" s="85" t="s">
        <v>27</v>
      </c>
      <c r="D59" s="54" t="s">
        <v>100</v>
      </c>
      <c r="E59" s="54">
        <v>101.2756</v>
      </c>
      <c r="F59" s="54">
        <v>101.2756</v>
      </c>
      <c r="G59" s="56" t="s">
        <v>43</v>
      </c>
    </row>
    <row r="60" customFormat="1" ht="31" customHeight="1" spans="1:7">
      <c r="A60" s="86"/>
      <c r="B60" s="86" t="s">
        <v>101</v>
      </c>
      <c r="C60" s="86" t="s">
        <v>52</v>
      </c>
      <c r="D60" s="86" t="s">
        <v>102</v>
      </c>
      <c r="E60" s="86">
        <v>5</v>
      </c>
      <c r="F60" s="86">
        <v>5</v>
      </c>
      <c r="G60" s="79"/>
    </row>
    <row r="61" s="1" customFormat="1" ht="31" customHeight="1" spans="1:7">
      <c r="A61" s="34">
        <v>2</v>
      </c>
      <c r="B61" s="27" t="s">
        <v>103</v>
      </c>
      <c r="C61" s="34" t="s">
        <v>20</v>
      </c>
      <c r="D61" s="35"/>
      <c r="E61" s="87">
        <f>SUM(E62:E66)</f>
        <v>500</v>
      </c>
      <c r="F61" s="35">
        <v>500</v>
      </c>
      <c r="G61" s="36"/>
    </row>
    <row r="62" s="1" customFormat="1" ht="31" customHeight="1" spans="1:7">
      <c r="A62" s="34"/>
      <c r="B62" s="45" t="s">
        <v>21</v>
      </c>
      <c r="C62" s="88" t="s">
        <v>103</v>
      </c>
      <c r="D62" s="88" t="s">
        <v>104</v>
      </c>
      <c r="E62" s="61">
        <v>100</v>
      </c>
      <c r="F62" s="61">
        <v>100</v>
      </c>
      <c r="G62" s="32"/>
    </row>
    <row r="63" s="1" customFormat="1" ht="31" customHeight="1" spans="1:7">
      <c r="A63" s="34"/>
      <c r="B63" s="45" t="s">
        <v>21</v>
      </c>
      <c r="C63" s="88" t="s">
        <v>103</v>
      </c>
      <c r="D63" s="88" t="s">
        <v>105</v>
      </c>
      <c r="E63" s="61">
        <v>100</v>
      </c>
      <c r="F63" s="61">
        <v>100</v>
      </c>
      <c r="G63" s="32"/>
    </row>
    <row r="64" s="1" customFormat="1" ht="31" customHeight="1" spans="1:7">
      <c r="A64" s="34"/>
      <c r="B64" s="45" t="s">
        <v>21</v>
      </c>
      <c r="C64" s="88" t="s">
        <v>103</v>
      </c>
      <c r="D64" s="88" t="s">
        <v>106</v>
      </c>
      <c r="E64" s="61">
        <v>100</v>
      </c>
      <c r="F64" s="61">
        <v>100</v>
      </c>
      <c r="G64" s="32"/>
    </row>
    <row r="65" s="1" customFormat="1" ht="31" customHeight="1" spans="1:7">
      <c r="A65" s="34"/>
      <c r="B65" s="45" t="s">
        <v>21</v>
      </c>
      <c r="C65" s="88" t="s">
        <v>103</v>
      </c>
      <c r="D65" s="88" t="s">
        <v>107</v>
      </c>
      <c r="E65" s="61">
        <v>100</v>
      </c>
      <c r="F65" s="61">
        <v>100</v>
      </c>
      <c r="G65" s="32"/>
    </row>
    <row r="66" s="1" customFormat="1" ht="31" customHeight="1" spans="1:7">
      <c r="A66" s="34"/>
      <c r="B66" s="45" t="s">
        <v>21</v>
      </c>
      <c r="C66" s="88" t="s">
        <v>103</v>
      </c>
      <c r="D66" s="88" t="s">
        <v>108</v>
      </c>
      <c r="E66" s="61">
        <v>100</v>
      </c>
      <c r="F66" s="61">
        <v>100</v>
      </c>
      <c r="G66" s="32"/>
    </row>
    <row r="67" s="1" customFormat="1" ht="31" customHeight="1" spans="1:7">
      <c r="A67" s="34">
        <v>3</v>
      </c>
      <c r="B67" s="27" t="s">
        <v>109</v>
      </c>
      <c r="C67" s="34" t="s">
        <v>20</v>
      </c>
      <c r="D67" s="35"/>
      <c r="E67" s="35">
        <v>121</v>
      </c>
      <c r="F67" s="35">
        <v>121</v>
      </c>
      <c r="G67" s="36"/>
    </row>
    <row r="68" s="7" customFormat="1" ht="30" customHeight="1" spans="1:7">
      <c r="A68" s="54"/>
      <c r="B68" s="54" t="s">
        <v>60</v>
      </c>
      <c r="C68" s="53" t="s">
        <v>110</v>
      </c>
      <c r="D68" s="79" t="s">
        <v>111</v>
      </c>
      <c r="E68" s="54">
        <v>121</v>
      </c>
      <c r="F68" s="54">
        <v>121</v>
      </c>
      <c r="G68" s="56" t="s">
        <v>43</v>
      </c>
    </row>
    <row r="69" s="1" customFormat="1" ht="31" customHeight="1" spans="1:7">
      <c r="A69" s="34">
        <v>4</v>
      </c>
      <c r="B69" s="26" t="s">
        <v>112</v>
      </c>
      <c r="C69" s="34" t="s">
        <v>20</v>
      </c>
      <c r="D69" s="35"/>
      <c r="E69" s="35">
        <f>SUM(E70:E75)</f>
        <v>1000</v>
      </c>
      <c r="F69" s="35">
        <f>SUM(F70:F75)</f>
        <v>1000</v>
      </c>
      <c r="G69" s="36"/>
    </row>
    <row r="70" ht="80" customHeight="1" spans="1:7">
      <c r="A70" s="30"/>
      <c r="B70" s="45" t="s">
        <v>21</v>
      </c>
      <c r="C70" s="45" t="s">
        <v>113</v>
      </c>
      <c r="D70" s="45" t="s">
        <v>114</v>
      </c>
      <c r="E70" s="45">
        <v>400</v>
      </c>
      <c r="F70" s="45">
        <v>400</v>
      </c>
      <c r="G70" s="28" t="s">
        <v>115</v>
      </c>
    </row>
    <row r="71" ht="51" customHeight="1" spans="1:7">
      <c r="A71" s="89"/>
      <c r="B71" s="54" t="s">
        <v>21</v>
      </c>
      <c r="C71" s="86" t="s">
        <v>116</v>
      </c>
      <c r="D71" s="90" t="s">
        <v>117</v>
      </c>
      <c r="E71" s="86">
        <v>166</v>
      </c>
      <c r="F71" s="86">
        <v>166</v>
      </c>
      <c r="G71" s="91" t="s">
        <v>118</v>
      </c>
    </row>
    <row r="72" ht="39" customHeight="1" spans="1:7">
      <c r="A72" s="89"/>
      <c r="B72" s="54" t="s">
        <v>38</v>
      </c>
      <c r="C72" s="86" t="s">
        <v>74</v>
      </c>
      <c r="D72" s="90" t="s">
        <v>119</v>
      </c>
      <c r="E72" s="86">
        <v>94</v>
      </c>
      <c r="F72" s="86">
        <v>94</v>
      </c>
      <c r="G72" s="92"/>
    </row>
    <row r="73" customFormat="1" ht="41" customHeight="1" spans="1:7">
      <c r="A73" s="89"/>
      <c r="B73" s="54" t="s">
        <v>41</v>
      </c>
      <c r="C73" s="90" t="s">
        <v>120</v>
      </c>
      <c r="D73" s="86" t="s">
        <v>120</v>
      </c>
      <c r="E73" s="86">
        <v>100</v>
      </c>
      <c r="F73" s="86">
        <v>100</v>
      </c>
      <c r="G73" s="93" t="s">
        <v>121</v>
      </c>
    </row>
    <row r="74" customFormat="1" ht="37" customHeight="1" spans="1:7">
      <c r="A74" s="89"/>
      <c r="B74" s="54" t="s">
        <v>60</v>
      </c>
      <c r="C74" s="90" t="s">
        <v>120</v>
      </c>
      <c r="D74" s="86" t="s">
        <v>120</v>
      </c>
      <c r="E74" s="86">
        <v>180</v>
      </c>
      <c r="F74" s="86">
        <v>180</v>
      </c>
      <c r="G74" s="94"/>
    </row>
    <row r="75" customFormat="1" ht="39" customHeight="1" spans="1:7">
      <c r="A75" s="89"/>
      <c r="B75" s="54" t="s">
        <v>41</v>
      </c>
      <c r="C75" s="90" t="s">
        <v>122</v>
      </c>
      <c r="D75" s="90" t="s">
        <v>123</v>
      </c>
      <c r="E75" s="86">
        <v>60</v>
      </c>
      <c r="F75" s="86">
        <v>60</v>
      </c>
      <c r="G75" s="95"/>
    </row>
    <row r="76" s="1" customFormat="1" ht="31" customHeight="1" spans="1:7">
      <c r="A76" s="34">
        <v>5</v>
      </c>
      <c r="B76" s="27" t="s">
        <v>124</v>
      </c>
      <c r="C76" s="34" t="s">
        <v>20</v>
      </c>
      <c r="D76" s="35"/>
      <c r="E76" s="35">
        <v>600</v>
      </c>
      <c r="F76" s="35">
        <v>600</v>
      </c>
      <c r="G76" s="36"/>
    </row>
    <row r="77" ht="31" customHeight="1" spans="1:7">
      <c r="A77" s="37"/>
      <c r="B77" s="45" t="s">
        <v>21</v>
      </c>
      <c r="C77" s="31" t="s">
        <v>125</v>
      </c>
      <c r="D77" s="31" t="s">
        <v>125</v>
      </c>
      <c r="E77" s="31">
        <v>600</v>
      </c>
      <c r="F77" s="31">
        <v>600</v>
      </c>
      <c r="G77" s="32"/>
    </row>
    <row r="78" s="1" customFormat="1" ht="31" customHeight="1" spans="1:7">
      <c r="A78" s="34">
        <v>6</v>
      </c>
      <c r="B78" s="26" t="s">
        <v>126</v>
      </c>
      <c r="C78" s="34" t="s">
        <v>20</v>
      </c>
      <c r="D78" s="35"/>
      <c r="E78" s="35">
        <f>E79+E82</f>
        <v>360</v>
      </c>
      <c r="F78" s="35">
        <f>F79+F82</f>
        <v>360</v>
      </c>
      <c r="G78" s="36"/>
    </row>
    <row r="79" s="5" customFormat="1" ht="31" customHeight="1" spans="1:7">
      <c r="A79" s="96">
        <v>6.1</v>
      </c>
      <c r="B79" s="41" t="s">
        <v>127</v>
      </c>
      <c r="C79" s="60"/>
      <c r="D79" s="61"/>
      <c r="E79" s="61">
        <v>250</v>
      </c>
      <c r="F79" s="61">
        <v>250</v>
      </c>
      <c r="G79" s="32"/>
    </row>
    <row r="80" s="4" customFormat="1" ht="31" customHeight="1" spans="1:7">
      <c r="A80" s="97"/>
      <c r="B80" s="86" t="s">
        <v>21</v>
      </c>
      <c r="C80" s="86" t="s">
        <v>19</v>
      </c>
      <c r="D80" s="86" t="s">
        <v>19</v>
      </c>
      <c r="E80" s="86">
        <v>222</v>
      </c>
      <c r="F80" s="86">
        <v>222</v>
      </c>
      <c r="G80" s="56" t="s">
        <v>43</v>
      </c>
    </row>
    <row r="81" s="7" customFormat="1" ht="37" customHeight="1" spans="1:7">
      <c r="A81" s="98"/>
      <c r="B81" s="54" t="s">
        <v>60</v>
      </c>
      <c r="C81" s="85" t="s">
        <v>128</v>
      </c>
      <c r="D81" s="54" t="s">
        <v>129</v>
      </c>
      <c r="E81" s="54">
        <v>28</v>
      </c>
      <c r="F81" s="54">
        <v>28</v>
      </c>
      <c r="G81" s="56" t="s">
        <v>43</v>
      </c>
    </row>
    <row r="82" ht="30" customHeight="1" spans="1:7">
      <c r="A82" s="99">
        <v>6.2</v>
      </c>
      <c r="B82" s="61" t="s">
        <v>130</v>
      </c>
      <c r="C82" s="100"/>
      <c r="D82" s="61"/>
      <c r="E82" s="31">
        <v>110</v>
      </c>
      <c r="F82" s="31">
        <v>110</v>
      </c>
      <c r="G82" s="81"/>
    </row>
    <row r="83" ht="31" customHeight="1" spans="1:7">
      <c r="A83" s="37"/>
      <c r="B83" s="45" t="s">
        <v>68</v>
      </c>
      <c r="C83" s="31" t="s">
        <v>131</v>
      </c>
      <c r="D83" s="31" t="s">
        <v>132</v>
      </c>
      <c r="E83" s="31">
        <v>100</v>
      </c>
      <c r="F83" s="31">
        <v>100</v>
      </c>
      <c r="G83" s="32"/>
    </row>
    <row r="84" ht="31" customHeight="1" spans="1:7">
      <c r="A84" s="37"/>
      <c r="B84" s="45" t="s">
        <v>51</v>
      </c>
      <c r="C84" s="31" t="s">
        <v>58</v>
      </c>
      <c r="D84" s="31" t="s">
        <v>133</v>
      </c>
      <c r="E84" s="31">
        <v>10</v>
      </c>
      <c r="F84" s="31">
        <v>10</v>
      </c>
      <c r="G84" s="32"/>
    </row>
    <row r="85" s="1" customFormat="1" ht="31" customHeight="1" spans="1:7">
      <c r="A85" s="34">
        <v>7</v>
      </c>
      <c r="B85" s="27" t="s">
        <v>134</v>
      </c>
      <c r="C85" s="34" t="s">
        <v>20</v>
      </c>
      <c r="D85" s="35"/>
      <c r="E85" s="35">
        <f>SUM(E86:E87)</f>
        <v>120.7244</v>
      </c>
      <c r="F85" s="35">
        <f>SUM(F86:F87)</f>
        <v>120.7244</v>
      </c>
      <c r="G85" s="36"/>
    </row>
    <row r="86" ht="31" customHeight="1" spans="1:7">
      <c r="A86" s="37"/>
      <c r="B86" s="31" t="s">
        <v>135</v>
      </c>
      <c r="C86" s="31" t="s">
        <v>134</v>
      </c>
      <c r="D86" s="31" t="s">
        <v>134</v>
      </c>
      <c r="E86" s="31">
        <v>45</v>
      </c>
      <c r="F86" s="31">
        <v>45</v>
      </c>
      <c r="G86" s="32"/>
    </row>
    <row r="87" s="4" customFormat="1" ht="48" customHeight="1" spans="1:7">
      <c r="A87" s="89"/>
      <c r="B87" s="86" t="s">
        <v>135</v>
      </c>
      <c r="C87" s="101" t="s">
        <v>136</v>
      </c>
      <c r="D87" s="101" t="s">
        <v>137</v>
      </c>
      <c r="E87" s="86">
        <v>75.7244</v>
      </c>
      <c r="F87" s="86">
        <v>75.7244</v>
      </c>
      <c r="G87" s="56" t="s">
        <v>43</v>
      </c>
    </row>
    <row r="88" s="1" customFormat="1" ht="48" customHeight="1" spans="1:7">
      <c r="A88" s="34" t="s">
        <v>138</v>
      </c>
      <c r="B88" s="35" t="s">
        <v>139</v>
      </c>
      <c r="C88" s="34" t="s">
        <v>17</v>
      </c>
      <c r="D88" s="86"/>
      <c r="E88" s="35">
        <v>926</v>
      </c>
      <c r="F88" s="35">
        <v>926</v>
      </c>
      <c r="G88" s="102" t="s">
        <v>140</v>
      </c>
    </row>
    <row r="89" s="1" customFormat="1" ht="31" customHeight="1" spans="1:7">
      <c r="A89" s="34">
        <v>1</v>
      </c>
      <c r="B89" s="35" t="s">
        <v>141</v>
      </c>
      <c r="C89" s="34" t="s">
        <v>20</v>
      </c>
      <c r="D89" s="45" t="s">
        <v>142</v>
      </c>
      <c r="E89" s="35">
        <v>469</v>
      </c>
      <c r="F89" s="35">
        <v>469</v>
      </c>
      <c r="G89" s="103"/>
    </row>
    <row r="90" s="1" customFormat="1" ht="31" customHeight="1" spans="1:7">
      <c r="A90" s="34"/>
      <c r="B90" s="61" t="s">
        <v>21</v>
      </c>
      <c r="C90" s="47" t="s">
        <v>143</v>
      </c>
      <c r="D90" s="47" t="s">
        <v>144</v>
      </c>
      <c r="E90" s="61">
        <v>469</v>
      </c>
      <c r="F90" s="61">
        <v>469</v>
      </c>
      <c r="G90" s="103"/>
    </row>
    <row r="91" s="1" customFormat="1" ht="31" customHeight="1" spans="1:7">
      <c r="A91" s="34">
        <v>2</v>
      </c>
      <c r="B91" s="35" t="s">
        <v>145</v>
      </c>
      <c r="C91" s="34" t="s">
        <v>20</v>
      </c>
      <c r="D91" s="35"/>
      <c r="E91" s="35">
        <v>200</v>
      </c>
      <c r="F91" s="35">
        <v>200</v>
      </c>
      <c r="G91" s="35"/>
    </row>
    <row r="92" s="5" customFormat="1" ht="31" customHeight="1" spans="1:7">
      <c r="A92" s="60"/>
      <c r="B92" s="61" t="s">
        <v>72</v>
      </c>
      <c r="C92" s="104" t="s">
        <v>146</v>
      </c>
      <c r="D92" s="61" t="s">
        <v>147</v>
      </c>
      <c r="E92" s="61">
        <v>100</v>
      </c>
      <c r="F92" s="61">
        <v>100</v>
      </c>
      <c r="G92" s="81"/>
    </row>
    <row r="93" s="7" customFormat="1" ht="31" customHeight="1" spans="1:7">
      <c r="A93" s="52"/>
      <c r="B93" s="105" t="s">
        <v>60</v>
      </c>
      <c r="C93" s="106" t="s">
        <v>128</v>
      </c>
      <c r="D93" s="105" t="s">
        <v>129</v>
      </c>
      <c r="E93" s="105">
        <v>50</v>
      </c>
      <c r="F93" s="105">
        <v>50</v>
      </c>
      <c r="G93" s="107" t="s">
        <v>43</v>
      </c>
    </row>
    <row r="94" s="4" customFormat="1" ht="31" customHeight="1" spans="1:7">
      <c r="A94" s="89"/>
      <c r="B94" s="108" t="s">
        <v>41</v>
      </c>
      <c r="C94" s="109" t="s">
        <v>27</v>
      </c>
      <c r="D94" s="108" t="s">
        <v>148</v>
      </c>
      <c r="E94" s="108">
        <v>50</v>
      </c>
      <c r="F94" s="108">
        <v>50</v>
      </c>
      <c r="G94" s="107" t="s">
        <v>43</v>
      </c>
    </row>
    <row r="95" s="1" customFormat="1" ht="31" customHeight="1" spans="1:7">
      <c r="A95" s="34">
        <v>3</v>
      </c>
      <c r="B95" s="35" t="s">
        <v>149</v>
      </c>
      <c r="C95" s="34" t="s">
        <v>20</v>
      </c>
      <c r="D95" s="35"/>
      <c r="E95" s="35">
        <v>50</v>
      </c>
      <c r="F95" s="35">
        <v>50</v>
      </c>
      <c r="G95" s="110"/>
    </row>
    <row r="96" s="1" customFormat="1" ht="31" customHeight="1" spans="1:7">
      <c r="A96" s="34"/>
      <c r="B96" s="61" t="s">
        <v>31</v>
      </c>
      <c r="C96" s="104" t="s">
        <v>27</v>
      </c>
      <c r="D96" s="61" t="s">
        <v>150</v>
      </c>
      <c r="E96" s="61">
        <v>50</v>
      </c>
      <c r="F96" s="61">
        <v>50</v>
      </c>
      <c r="G96" s="110"/>
    </row>
    <row r="97" s="1" customFormat="1" ht="31" customHeight="1" spans="1:7">
      <c r="A97" s="34">
        <v>4</v>
      </c>
      <c r="B97" s="35" t="s">
        <v>151</v>
      </c>
      <c r="C97" s="34" t="s">
        <v>20</v>
      </c>
      <c r="D97" s="111"/>
      <c r="E97" s="35">
        <v>172</v>
      </c>
      <c r="F97" s="35">
        <v>172</v>
      </c>
      <c r="G97" s="110"/>
    </row>
    <row r="98" s="1" customFormat="1" ht="31" customHeight="1" spans="1:7">
      <c r="A98" s="34"/>
      <c r="B98" s="61" t="s">
        <v>21</v>
      </c>
      <c r="C98" s="104" t="s">
        <v>151</v>
      </c>
      <c r="D98" s="61" t="s">
        <v>152</v>
      </c>
      <c r="E98" s="61">
        <v>172</v>
      </c>
      <c r="F98" s="61">
        <v>172</v>
      </c>
      <c r="G98" s="110"/>
    </row>
    <row r="99" s="1" customFormat="1" ht="28" customHeight="1" spans="1:7">
      <c r="A99" s="34">
        <v>5</v>
      </c>
      <c r="B99" s="35" t="s">
        <v>153</v>
      </c>
      <c r="C99" s="34" t="s">
        <v>20</v>
      </c>
      <c r="D99" s="35"/>
      <c r="E99" s="35">
        <f>SUM(E100:E105)</f>
        <v>35</v>
      </c>
      <c r="F99" s="35">
        <f>SUM(F100:F105)</f>
        <v>35</v>
      </c>
      <c r="G99" s="110"/>
    </row>
    <row r="100" ht="28" customHeight="1" spans="1:7">
      <c r="A100" s="31"/>
      <c r="B100" s="31" t="s">
        <v>154</v>
      </c>
      <c r="C100" s="31" t="s">
        <v>74</v>
      </c>
      <c r="D100" s="31" t="s">
        <v>155</v>
      </c>
      <c r="E100" s="31">
        <v>10</v>
      </c>
      <c r="F100" s="31">
        <v>10</v>
      </c>
      <c r="G100" s="32"/>
    </row>
    <row r="101" ht="28" customHeight="1" spans="1:14">
      <c r="A101" s="31"/>
      <c r="B101" s="31" t="s">
        <v>154</v>
      </c>
      <c r="C101" s="31" t="s">
        <v>74</v>
      </c>
      <c r="D101" s="31" t="s">
        <v>156</v>
      </c>
      <c r="E101" s="31">
        <v>5</v>
      </c>
      <c r="F101" s="31">
        <v>5</v>
      </c>
      <c r="G101" s="32"/>
      <c r="N101" s="113"/>
    </row>
    <row r="102" ht="28" customHeight="1" spans="1:7">
      <c r="A102" s="31"/>
      <c r="B102" s="31" t="s">
        <v>154</v>
      </c>
      <c r="C102" s="31" t="s">
        <v>74</v>
      </c>
      <c r="D102" s="31" t="s">
        <v>157</v>
      </c>
      <c r="E102" s="31">
        <v>5</v>
      </c>
      <c r="F102" s="31">
        <v>5</v>
      </c>
      <c r="G102" s="32"/>
    </row>
    <row r="103" ht="28" customHeight="1" spans="1:7">
      <c r="A103" s="31"/>
      <c r="B103" s="31" t="s">
        <v>154</v>
      </c>
      <c r="C103" s="31" t="s">
        <v>116</v>
      </c>
      <c r="D103" s="31" t="s">
        <v>158</v>
      </c>
      <c r="E103" s="31">
        <v>5</v>
      </c>
      <c r="F103" s="31">
        <v>5</v>
      </c>
      <c r="G103" s="32"/>
    </row>
    <row r="104" ht="28" customHeight="1" spans="1:7">
      <c r="A104" s="31"/>
      <c r="B104" s="31" t="s">
        <v>154</v>
      </c>
      <c r="C104" s="31" t="s">
        <v>116</v>
      </c>
      <c r="D104" s="31" t="s">
        <v>159</v>
      </c>
      <c r="E104" s="31">
        <v>5</v>
      </c>
      <c r="F104" s="31">
        <v>5</v>
      </c>
      <c r="G104" s="32"/>
    </row>
    <row r="105" ht="28" customHeight="1" spans="1:7">
      <c r="A105" s="31"/>
      <c r="B105" s="31" t="s">
        <v>154</v>
      </c>
      <c r="C105" s="31" t="s">
        <v>74</v>
      </c>
      <c r="D105" s="31" t="s">
        <v>160</v>
      </c>
      <c r="E105" s="31">
        <v>5</v>
      </c>
      <c r="F105" s="31">
        <v>5</v>
      </c>
      <c r="G105" s="32"/>
    </row>
    <row r="106" s="11" customFormat="1" ht="28" customHeight="1" spans="1:7">
      <c r="A106" s="34" t="s">
        <v>161</v>
      </c>
      <c r="B106" s="34" t="s">
        <v>162</v>
      </c>
      <c r="C106" s="34" t="s">
        <v>17</v>
      </c>
      <c r="D106" s="34"/>
      <c r="E106" s="112">
        <v>1250</v>
      </c>
      <c r="F106" s="112">
        <v>1250</v>
      </c>
      <c r="G106" s="34"/>
    </row>
    <row r="107" ht="28" customHeight="1" spans="1:7">
      <c r="A107" s="31"/>
      <c r="B107" s="31" t="s">
        <v>162</v>
      </c>
      <c r="C107" s="31" t="s">
        <v>162</v>
      </c>
      <c r="D107" s="31" t="s">
        <v>162</v>
      </c>
      <c r="E107" s="31">
        <v>1250</v>
      </c>
      <c r="F107" s="31">
        <v>1250</v>
      </c>
      <c r="G107" s="31"/>
    </row>
  </sheetData>
  <autoFilter xmlns:etc="http://www.wps.cn/officeDocument/2017/etCustomData" ref="A5:G107" etc:filterBottomFollowUsedRange="0">
    <extLst/>
  </autoFilter>
  <mergeCells count="6">
    <mergeCell ref="A1:B1"/>
    <mergeCell ref="A4:C4"/>
    <mergeCell ref="D4:E4"/>
    <mergeCell ref="G71:G72"/>
    <mergeCell ref="G73:G75"/>
    <mergeCell ref="A2:G3"/>
  </mergeCells>
  <pageMargins left="0.357638888888889" right="0.357638888888889" top="0.60625" bottom="0.60625" header="0.5" footer="0.314583333333333"/>
  <pageSetup paperSize="9" fitToHeight="0" orientation="landscape" horizontalDpi="600"/>
  <headerFooter>
    <oddFooter>&amp;C第 &amp;P 页，共 &amp;N 页</oddFooter>
  </headerFooter>
  <ignoredErrors>
    <ignoredError sqref="E95:F96 E21:F21 E58 E66:G66 F45 E81:F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省级衔接资金安排表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302-2</dc:creator>
  <cp:lastModifiedBy>蚊子</cp:lastModifiedBy>
  <dcterms:created xsi:type="dcterms:W3CDTF">2023-05-17T08:24:00Z</dcterms:created>
  <cp:lastPrinted>2024-04-18T19:02:00Z</cp:lastPrinted>
  <dcterms:modified xsi:type="dcterms:W3CDTF">2024-09-13T03:53:25Z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74BA4525DFE048D58986C2B69A72AA7E_13</vt:lpwstr>
  </property>
  <property fmtid="{D5CDD505-2E9C-101B-9397-08002B2CF9AE}" pid="3" name="KSOProductBuildVer">
    <vt:lpwstr>2052-12.1.0.18276</vt:lpwstr>
  </property>
</Properties>
</file>