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definedNames>
    <definedName name="oiioncolumn">3</definedName>
    <definedName name="oiionrow">9</definedName>
    <definedName name="_xlnm._FilterDatabase" localSheetId="0" hidden="1">Sheet1!$A$7:$B$20</definedName>
    <definedName name="_xlnm.Print_Titles" localSheetId="0">Sheet1!$4:$6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<sst xmlns="http://schemas.openxmlformats.org/spreadsheetml/2006/main" count="217" uniqueCount="104">
  <si>
    <t>附件1</t>
  </si>
  <si>
    <t>新宁县农业农村局2024年第一批中央衔接资金用于产业发展项目计划表</t>
  </si>
  <si>
    <t xml:space="preserve">单位：（盖章）新宁县农业农村局              　　　　　　　　　　　　　　　　　　　　　　　                                                                      </t>
  </si>
  <si>
    <r>
      <rPr>
        <sz val="9"/>
        <rFont val="仿宋_GB2312"/>
        <charset val="134"/>
      </rPr>
      <t>序号</t>
    </r>
  </si>
  <si>
    <r>
      <rPr>
        <sz val="9"/>
        <rFont val="仿宋_GB2312"/>
        <charset val="134"/>
      </rPr>
      <t>项目类别</t>
    </r>
  </si>
  <si>
    <r>
      <rPr>
        <sz val="9"/>
        <rFont val="仿宋_GB2312"/>
        <charset val="134"/>
      </rPr>
      <t>乡</t>
    </r>
  </si>
  <si>
    <r>
      <rPr>
        <sz val="9"/>
        <rFont val="仿宋_GB2312"/>
        <charset val="134"/>
      </rPr>
      <t>村</t>
    </r>
  </si>
  <si>
    <t>项目名称</t>
  </si>
  <si>
    <t>建设性质</t>
  </si>
  <si>
    <r>
      <rPr>
        <sz val="9"/>
        <rFont val="仿宋_GB2312"/>
        <charset val="134"/>
      </rPr>
      <t>实施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地点</t>
    </r>
  </si>
  <si>
    <r>
      <rPr>
        <sz val="9"/>
        <rFont val="仿宋_GB2312"/>
        <charset val="134"/>
      </rPr>
      <t>时间进度</t>
    </r>
  </si>
  <si>
    <r>
      <rPr>
        <sz val="9"/>
        <rFont val="仿宋_GB2312"/>
        <charset val="134"/>
      </rPr>
      <t>责任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单位</t>
    </r>
  </si>
  <si>
    <r>
      <rPr>
        <sz val="9"/>
        <rFont val="仿宋_GB2312"/>
        <charset val="134"/>
      </rPr>
      <t>建设内容及规模</t>
    </r>
  </si>
  <si>
    <r>
      <rPr>
        <sz val="9"/>
        <rFont val="仿宋_GB2312"/>
        <charset val="134"/>
      </rPr>
      <t>资金规模和筹资方式</t>
    </r>
  </si>
  <si>
    <r>
      <rPr>
        <sz val="9"/>
        <rFont val="仿宋_GB2312"/>
        <charset val="134"/>
      </rPr>
      <t>受益对象</t>
    </r>
  </si>
  <si>
    <r>
      <rPr>
        <sz val="9"/>
        <rFont val="仿宋_GB2312"/>
        <charset val="134"/>
      </rPr>
      <t>绩效目标</t>
    </r>
  </si>
  <si>
    <r>
      <rPr>
        <sz val="9"/>
        <rFont val="仿宋_GB2312"/>
        <charset val="134"/>
      </rPr>
      <t>联农带农机制</t>
    </r>
  </si>
  <si>
    <t>备注</t>
  </si>
  <si>
    <r>
      <rPr>
        <sz val="9"/>
        <rFont val="仿宋_GB2312"/>
        <charset val="134"/>
      </rPr>
      <t>项目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类型</t>
    </r>
  </si>
  <si>
    <r>
      <rPr>
        <sz val="9"/>
        <rFont val="仿宋_GB2312"/>
        <charset val="134"/>
      </rPr>
      <t>二级项目类型</t>
    </r>
  </si>
  <si>
    <r>
      <rPr>
        <sz val="9"/>
        <rFont val="仿宋_GB2312"/>
        <charset val="134"/>
      </rPr>
      <t>项目子类型</t>
    </r>
  </si>
  <si>
    <r>
      <rPr>
        <sz val="9"/>
        <rFont val="仿宋_GB2312"/>
        <charset val="134"/>
      </rPr>
      <t>计划
开工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时间</t>
    </r>
  </si>
  <si>
    <r>
      <rPr>
        <sz val="9"/>
        <rFont val="仿宋_GB2312"/>
        <charset val="134"/>
      </rPr>
      <t>计划
完工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时间</t>
    </r>
  </si>
  <si>
    <r>
      <rPr>
        <sz val="9"/>
        <rFont val="仿宋_GB2312"/>
        <charset val="134"/>
      </rPr>
      <t>项目预算总投 资（万元）</t>
    </r>
  </si>
  <si>
    <r>
      <rPr>
        <sz val="9"/>
        <rFont val="仿宋_GB2312"/>
        <charset val="134"/>
      </rPr>
      <t>其中</t>
    </r>
  </si>
  <si>
    <r>
      <rPr>
        <sz val="9"/>
        <rFont val="仿宋_GB2312"/>
        <charset val="134"/>
      </rPr>
      <t>受益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村数（个）</t>
    </r>
  </si>
  <si>
    <r>
      <rPr>
        <sz val="9"/>
        <rFont val="仿宋_GB2312"/>
        <charset val="134"/>
      </rPr>
      <t>受益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户数（户）</t>
    </r>
  </si>
  <si>
    <r>
      <rPr>
        <sz val="9"/>
        <rFont val="仿宋_GB2312"/>
        <charset val="204"/>
      </rPr>
      <t>受益</t>
    </r>
    <r>
      <rPr>
        <sz val="9"/>
        <rFont val="Times New Roman"/>
        <charset val="204"/>
      </rPr>
      <t xml:space="preserve">
</t>
    </r>
    <r>
      <rPr>
        <sz val="9"/>
        <rFont val="仿宋_GB2312"/>
        <charset val="204"/>
      </rPr>
      <t>人口数
（人）</t>
    </r>
  </si>
  <si>
    <r>
      <rPr>
        <sz val="9"/>
        <rFont val="仿宋_GB2312"/>
        <charset val="204"/>
      </rPr>
      <t>财政</t>
    </r>
    <r>
      <rPr>
        <sz val="9"/>
        <rFont val="Times New Roman"/>
        <charset val="204"/>
      </rPr>
      <t xml:space="preserve">
</t>
    </r>
    <r>
      <rPr>
        <sz val="9"/>
        <rFont val="仿宋_GB2312"/>
        <charset val="204"/>
      </rPr>
      <t>资金
（万元）</t>
    </r>
  </si>
  <si>
    <r>
      <rPr>
        <sz val="9"/>
        <rFont val="仿宋_GB2312"/>
        <charset val="134"/>
      </rPr>
      <t>其他资金（万元）</t>
    </r>
  </si>
  <si>
    <r>
      <rPr>
        <sz val="9"/>
        <rFont val="仿宋_GB2312"/>
        <charset val="134"/>
      </rPr>
      <t xml:space="preserve">受益脱贫村数
</t>
    </r>
    <r>
      <rPr>
        <sz val="9"/>
        <rFont val="仿宋_GB2312"/>
        <charset val="134"/>
      </rPr>
      <t>（个）</t>
    </r>
  </si>
  <si>
    <r>
      <rPr>
        <sz val="9"/>
        <rFont val="仿宋_GB2312"/>
        <charset val="134"/>
      </rPr>
      <t xml:space="preserve">受益脱贫户数及防止返贫监测对象户数
</t>
    </r>
    <r>
      <rPr>
        <sz val="9"/>
        <rFont val="仿宋_GB2312"/>
        <charset val="134"/>
      </rPr>
      <t>（户）</t>
    </r>
  </si>
  <si>
    <r>
      <rPr>
        <sz val="9"/>
        <rFont val="仿宋_GB2312"/>
        <charset val="134"/>
      </rPr>
      <t xml:space="preserve">受益脱贫人口数及防止返贫监测对象人口数
</t>
    </r>
    <r>
      <rPr>
        <sz val="9"/>
        <rFont val="仿宋_GB2312"/>
        <charset val="134"/>
      </rPr>
      <t>（人）</t>
    </r>
  </si>
  <si>
    <t>合计</t>
  </si>
  <si>
    <t>产业项目发展</t>
  </si>
  <si>
    <t>生产项目</t>
  </si>
  <si>
    <t>种植业基地</t>
  </si>
  <si>
    <t>高桥镇</t>
  </si>
  <si>
    <t>横板村</t>
  </si>
  <si>
    <t>横板村6、7、9组脐橙园道路工程，水利工程建设项目</t>
  </si>
  <si>
    <t>新建</t>
  </si>
  <si>
    <t>横板村
6、7、9
组</t>
  </si>
  <si>
    <t>2024年
4月</t>
  </si>
  <si>
    <t>2024年
12月</t>
  </si>
  <si>
    <t>县农业农村局</t>
  </si>
  <si>
    <t>（1）横板村7组道路铺砂600m*3m*0.1m
（2）横板村7组新建坝面6m*2m*1.5m，挡土墙8.0m*0.8m*1.5m，水圳100m*0.3m*0.3m
（3）横板村9组产业园区硬化240m*3m*0.15m
（4）横板村6组樟树塘维修硬化山塘坝面45.5m*10.4m*0.1m，切水墙30m*0.3m*0.6m，踏步14步</t>
  </si>
  <si>
    <t>解决66户231人生产生活条件。</t>
  </si>
  <si>
    <t>带动产业增收</t>
  </si>
  <si>
    <t>横板村1、2组山塘维修工程、脐橙园道路铺砂</t>
  </si>
  <si>
    <t>维修</t>
  </si>
  <si>
    <t>横板村
1、2
组</t>
  </si>
  <si>
    <t>（1）横板村2组舀井眼山塘维修121m*4.8m*0.1m
切水墙121m*0.3m*0.3m
（2）横板村1组道路铺砂600m*3m*0.1m
（3）横板村1组干禾坨山塘硬化塘面43m*8m*0.1m</t>
  </si>
  <si>
    <t>解决45户155人生产生活条件。</t>
  </si>
  <si>
    <t>横板村3、4、5组河坝维修工程、脐橙园道路工程、保圹维修工程</t>
  </si>
  <si>
    <t>横板村
3、4、5
组</t>
  </si>
  <si>
    <r>
      <rPr>
        <sz val="10"/>
        <color theme="1"/>
        <rFont val="仿宋"/>
        <charset val="134"/>
      </rPr>
      <t>（1）横板村5组刘家坝硬化水坝17m*2m*1.5m
水圳40m*0.4m*0.4m
（2）横板村4组脐橙园道路硬化3.0m*130m*0.15m
（3）横板村3组浆砌保圹240m</t>
    </r>
    <r>
      <rPr>
        <sz val="10"/>
        <color theme="1"/>
        <rFont val="宋体"/>
        <charset val="134"/>
      </rPr>
      <t>³</t>
    </r>
  </si>
  <si>
    <t>解决49户190人生产生活条件。提升4组</t>
  </si>
  <si>
    <t>产业发展</t>
  </si>
  <si>
    <t>丰田乡</t>
  </si>
  <si>
    <t>坪丰村</t>
  </si>
  <si>
    <t>坪丰村4组茶叶加工厂周边基础设施建设</t>
  </si>
  <si>
    <t>农业农村局</t>
  </si>
  <si>
    <t>坪丰村4组茶叶加工厂防护墙建设，长145米，高2.4米，厚0.12。茶叶加工基地周边场地硬化600平方</t>
  </si>
  <si>
    <t>改善14户58名群众生产、生活条件</t>
  </si>
  <si>
    <t>坪丰村4组至11组茶园操作道建设</t>
  </si>
  <si>
    <t>建设4组至11组茶园操作道铺沙，长720米，3米宽，厚0.1米。黄毛岭操作道铺沙，长380米，宽3米厚0.1米；禁山岭操作道建设铺沙，长300米，宽3米，厚0.1米</t>
  </si>
  <si>
    <t>改善20户76名群众生产、生活条件</t>
  </si>
  <si>
    <t>坪丰村1组茶园操作道建设</t>
  </si>
  <si>
    <t>建设茶园操作道长878米,宽1.12米。</t>
  </si>
  <si>
    <t>改善15户55名群众生产、生活条件</t>
  </si>
  <si>
    <t>坪丰村1组茶园灌漑机房配套基础设施建设</t>
  </si>
  <si>
    <t>建设茶园灌溉机房一座及场地硬化71立方米。茶园入口道路堡坎建设，长20米宽0.85米；场地硬化 120平方；操作道硬化，长25米宽3米厚0.15米；操作道建设铺沙1200米，宽3.5米，厚0.1米。</t>
  </si>
  <si>
    <t>改善14户51名群众生产、生活条件</t>
  </si>
  <si>
    <t>巡田乡</t>
  </si>
  <si>
    <t>巡江村</t>
  </si>
  <si>
    <t>巡江村13组蒋坝硬化建设项目</t>
  </si>
  <si>
    <t>巡江村13组</t>
  </si>
  <si>
    <t>2024年
1月</t>
  </si>
  <si>
    <t>巡江村13组蒋坝硬化建设项目,长80米，宽1米，高0.8米.</t>
  </si>
  <si>
    <t>产生经济效益和社会效益，改善40户120余人的生产生活条件，带动受益人口增收200元/人</t>
  </si>
  <si>
    <t>产业带动</t>
  </si>
  <si>
    <t>产业发展项目</t>
  </si>
  <si>
    <t>马头桥镇</t>
  </si>
  <si>
    <t>红星村</t>
  </si>
  <si>
    <t>红星村庭院经济土地平整项目</t>
  </si>
  <si>
    <r>
      <rPr>
        <sz val="9"/>
        <color theme="1"/>
        <rFont val="仿宋"/>
        <charset val="134"/>
      </rPr>
      <t>土地平整3000m</t>
    </r>
    <r>
      <rPr>
        <sz val="9"/>
        <color theme="1"/>
        <rFont val="宋体"/>
        <charset val="134"/>
      </rPr>
      <t>³</t>
    </r>
  </si>
  <si>
    <t>改善38户139人生产生活条件，提高每户每人200元年收入。</t>
  </si>
  <si>
    <t>金石镇</t>
  </si>
  <si>
    <t>新全村</t>
  </si>
  <si>
    <t>金石镇新全村9组脐橙园区操作道建设</t>
  </si>
  <si>
    <t>9组脐橙道路硬化3*10*1100米；挡土墙39米</t>
  </si>
  <si>
    <t>改善22户75人生产生活条件，为受益群众人均增收200元/人/年</t>
  </si>
  <si>
    <t>石门村</t>
  </si>
  <si>
    <r>
      <rPr>
        <sz val="9"/>
        <color theme="1"/>
        <rFont val="仿宋"/>
        <charset val="134"/>
      </rPr>
      <t>1</t>
    </r>
    <r>
      <rPr>
        <sz val="9"/>
        <color theme="1"/>
        <rFont val="仿宋"/>
        <charset val="134"/>
      </rPr>
      <t>组、</t>
    </r>
    <r>
      <rPr>
        <sz val="9"/>
        <color theme="1"/>
        <rFont val="仿宋"/>
        <charset val="134"/>
      </rPr>
      <t>5</t>
    </r>
    <r>
      <rPr>
        <sz val="9"/>
        <color theme="1"/>
        <rFont val="仿宋"/>
        <charset val="134"/>
      </rPr>
      <t>组下节冲机耕道建设</t>
    </r>
  </si>
  <si>
    <r>
      <rPr>
        <sz val="9"/>
        <color theme="1"/>
        <rFont val="仿宋"/>
        <charset val="134"/>
      </rPr>
      <t>1</t>
    </r>
    <r>
      <rPr>
        <sz val="9"/>
        <color theme="1"/>
        <rFont val="仿宋"/>
        <charset val="134"/>
      </rPr>
      <t>组、</t>
    </r>
    <r>
      <rPr>
        <sz val="9"/>
        <color theme="1"/>
        <rFont val="仿宋"/>
        <charset val="134"/>
      </rPr>
      <t>5</t>
    </r>
    <r>
      <rPr>
        <sz val="9"/>
        <color theme="1"/>
        <rFont val="仿宋"/>
        <charset val="134"/>
      </rPr>
      <t>组下节冲机耕道建设长度1600米，路基</t>
    </r>
    <r>
      <rPr>
        <sz val="9"/>
        <color theme="1"/>
        <rFont val="仿宋"/>
        <charset val="134"/>
      </rPr>
      <t>4</t>
    </r>
    <r>
      <rPr>
        <sz val="9"/>
        <color theme="1"/>
        <rFont val="仿宋"/>
        <charset val="134"/>
      </rPr>
      <t>米，路面</t>
    </r>
    <r>
      <rPr>
        <sz val="9"/>
        <color theme="1"/>
        <rFont val="仿宋"/>
        <charset val="134"/>
      </rPr>
      <t>3</t>
    </r>
    <r>
      <rPr>
        <sz val="9"/>
        <color theme="1"/>
        <rFont val="仿宋"/>
        <charset val="134"/>
      </rPr>
      <t>米，部分路段泥结石厚</t>
    </r>
    <r>
      <rPr>
        <sz val="9"/>
        <color theme="1"/>
        <rFont val="仿宋"/>
        <charset val="134"/>
      </rPr>
      <t>10</t>
    </r>
    <r>
      <rPr>
        <sz val="9"/>
        <color theme="1"/>
        <rFont val="仿宋"/>
        <charset val="134"/>
      </rPr>
      <t>厘米。</t>
    </r>
  </si>
  <si>
    <r>
      <rPr>
        <sz val="9"/>
        <color theme="1"/>
        <rFont val="仿宋"/>
        <charset val="134"/>
      </rPr>
      <t>改善、解决</t>
    </r>
    <r>
      <rPr>
        <sz val="9"/>
        <color theme="1"/>
        <rFont val="仿宋"/>
        <charset val="134"/>
      </rPr>
      <t>80</t>
    </r>
    <r>
      <rPr>
        <sz val="9"/>
        <color theme="1"/>
        <rFont val="仿宋"/>
        <charset val="134"/>
      </rPr>
      <t>户</t>
    </r>
    <r>
      <rPr>
        <sz val="9"/>
        <color theme="1"/>
        <rFont val="仿宋"/>
        <charset val="134"/>
      </rPr>
      <t>320</t>
    </r>
    <r>
      <rPr>
        <sz val="9"/>
        <color theme="1"/>
        <rFont val="仿宋"/>
        <charset val="134"/>
      </rPr>
      <t>人的水稻种植条件</t>
    </r>
  </si>
  <si>
    <t>改善群众生产条件，促进产业增收</t>
  </si>
  <si>
    <t>乡村建设</t>
  </si>
  <si>
    <r>
      <rPr>
        <sz val="9"/>
        <color theme="1"/>
        <rFont val="仿宋"/>
        <charset val="134"/>
      </rPr>
      <t>10</t>
    </r>
    <r>
      <rPr>
        <sz val="9"/>
        <color theme="1"/>
        <rFont val="仿宋"/>
        <charset val="134"/>
      </rPr>
      <t>组常屋头前院子组产业道路建设</t>
    </r>
  </si>
  <si>
    <t>10组常屋头前院子产业道路硬化长240米，宽3米，厚20厘米的混泥土路面。</t>
  </si>
  <si>
    <t>改善、解决33户169人的水稻种植条件</t>
  </si>
  <si>
    <t>9组七井塘黄公山山塘维修、10组常屋头机耕道建设、1组下节冲庄上山塘维修</t>
  </si>
  <si>
    <t>9组黄公山山塘维修、清淤600方、硬化20米。
10组常屋头机耕道建设长度800米，路基4米，路面3米，泥结石厚10厘米。
1组下节冲庄上山塘维修、清淤150方</t>
  </si>
  <si>
    <t>改善98户502人的生产生活条件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</si>
</sst>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);[Red]\(0.000000\)"/>
    <numFmt numFmtId="177" formatCode="0.00_ "/>
  </numFmts>
  <fonts count="46">
    <font>
      <sz val="11"/>
      <color theme="1"/>
      <name val="宋体"/>
      <charset val="134"/>
      <scheme val="minor"/>
    </font>
    <font>
      <sz val="10"/>
      <color rgb="FF000000"/>
      <name val="Times New Roman"/>
      <charset val="204"/>
    </font>
    <font>
      <sz val="12"/>
      <name val="宋体"/>
      <charset val="134"/>
    </font>
    <font>
      <b/>
      <sz val="12"/>
      <color theme="1"/>
      <name val="宋体"/>
      <charset val="134"/>
    </font>
    <font>
      <sz val="9"/>
      <color rgb="FF000000"/>
      <name val="宋体"/>
      <charset val="204"/>
    </font>
    <font>
      <sz val="10"/>
      <color theme="1"/>
      <name val="Times New Roman"/>
      <charset val="134"/>
    </font>
    <font>
      <sz val="9"/>
      <color rgb="FF000000"/>
      <name val="Times New Roman"/>
      <charset val="204"/>
    </font>
    <font>
      <sz val="18"/>
      <color rgb="FF000000"/>
      <name val="黑体"/>
      <charset val="204"/>
    </font>
    <font>
      <b/>
      <sz val="24"/>
      <name val="宋体"/>
      <charset val="204"/>
    </font>
    <font>
      <b/>
      <vertAlign val="subscript"/>
      <sz val="24"/>
      <name val="宋体"/>
      <charset val="204"/>
    </font>
    <font>
      <b/>
      <vertAlign val="subscript"/>
      <sz val="9"/>
      <name val="宋体"/>
      <charset val="204"/>
    </font>
    <font>
      <sz val="18"/>
      <name val="宋体"/>
      <charset val="204"/>
    </font>
    <font>
      <sz val="9"/>
      <name val="Times New Roman"/>
      <charset val="134"/>
    </font>
    <font>
      <sz val="9"/>
      <name val="仿宋_GB2312"/>
      <charset val="134"/>
    </font>
    <font>
      <b/>
      <sz val="9"/>
      <color theme="1"/>
      <name val="宋体"/>
      <charset val="134"/>
    </font>
    <font>
      <b/>
      <sz val="9"/>
      <name val="宋体"/>
      <charset val="134"/>
    </font>
    <font>
      <sz val="10"/>
      <color theme="1"/>
      <name val="仿宋"/>
      <charset val="204"/>
    </font>
    <font>
      <sz val="8"/>
      <color theme="1"/>
      <name val="仿宋"/>
      <charset val="134"/>
    </font>
    <font>
      <sz val="9"/>
      <color theme="1"/>
      <name val="仿宋"/>
      <charset val="134"/>
    </font>
    <font>
      <sz val="10"/>
      <color theme="1"/>
      <name val="仿宋"/>
      <charset val="134"/>
    </font>
    <font>
      <sz val="9"/>
      <color theme="1"/>
      <name val="仿宋"/>
      <charset val="204"/>
    </font>
    <font>
      <sz val="9"/>
      <name val="仿宋_GB2312"/>
      <charset val="204"/>
    </font>
    <font>
      <b/>
      <sz val="9"/>
      <name val="Times New Roman"/>
      <charset val="134"/>
    </font>
    <font>
      <sz val="10"/>
      <color theme="1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Times New Roman"/>
      <charset val="204"/>
    </font>
    <font>
      <sz val="10"/>
      <color theme="1"/>
      <name val="宋体"/>
      <charset val="134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5" applyNumberFormat="0" applyAlignment="0" applyProtection="0">
      <alignment vertical="center"/>
    </xf>
    <xf numFmtId="0" fontId="33" fillId="4" borderId="6" applyNumberFormat="0" applyAlignment="0" applyProtection="0">
      <alignment vertical="center"/>
    </xf>
    <xf numFmtId="0" fontId="34" fillId="4" borderId="5" applyNumberFormat="0" applyAlignment="0" applyProtection="0">
      <alignment vertical="center"/>
    </xf>
    <xf numFmtId="0" fontId="35" fillId="5" borderId="7" applyNumberFormat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 shrinkToFit="1"/>
    </xf>
    <xf numFmtId="0" fontId="20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177" fontId="22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57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8" tint="0.799798577837458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0"/>
  <sheetViews>
    <sheetView tabSelected="1" view="pageBreakPreview" zoomScaleNormal="100" topLeftCell="A14" workbookViewId="0">
      <selection activeCell="M17" sqref="M17"/>
    </sheetView>
  </sheetViews>
  <sheetFormatPr defaultColWidth="6.75" defaultRowHeight="12.75"/>
  <cols>
    <col min="1" max="1" width="5.625" style="1" customWidth="1"/>
    <col min="2" max="2" width="5.63333333333333" style="1" customWidth="1"/>
    <col min="3" max="3" width="5" style="1" customWidth="1"/>
    <col min="4" max="4" width="6.5" style="1" customWidth="1"/>
    <col min="5" max="6" width="5.375" style="1" customWidth="1"/>
    <col min="7" max="7" width="13.375" style="7" customWidth="1"/>
    <col min="8" max="8" width="4.33333333333333" style="7" customWidth="1"/>
    <col min="9" max="9" width="6.5" style="1" customWidth="1"/>
    <col min="10" max="11" width="7.375" style="1" customWidth="1"/>
    <col min="12" max="12" width="5" style="1" customWidth="1"/>
    <col min="13" max="13" width="40.75" style="8" customWidth="1"/>
    <col min="14" max="15" width="6.125" style="1" customWidth="1"/>
    <col min="16" max="16" width="5" style="1" customWidth="1"/>
    <col min="17" max="17" width="6" style="1" customWidth="1"/>
    <col min="18" max="19" width="6.33333333333333" style="1" customWidth="1"/>
    <col min="20" max="20" width="6.5" style="1" customWidth="1"/>
    <col min="21" max="21" width="6.33333333333333" style="1" customWidth="1"/>
    <col min="22" max="22" width="7.25" style="1" customWidth="1"/>
    <col min="23" max="23" width="16.5" style="1" customWidth="1"/>
    <col min="24" max="24" width="8" style="1" customWidth="1"/>
    <col min="25" max="16384" width="6.75" style="1"/>
  </cols>
  <sheetData>
    <row r="1" s="1" customFormat="1" ht="26" customHeight="1" spans="1:13">
      <c r="A1" s="9" t="s">
        <v>0</v>
      </c>
      <c r="B1" s="9"/>
      <c r="C1" s="9"/>
      <c r="D1" s="9"/>
      <c r="G1" s="7"/>
      <c r="H1" s="7"/>
      <c r="M1" s="8"/>
    </row>
    <row r="2" s="1" customFormat="1" ht="42" customHeight="1" spans="1:24">
      <c r="A2" s="10" t="s">
        <v>1</v>
      </c>
      <c r="B2" s="11"/>
      <c r="C2" s="11"/>
      <c r="D2" s="11"/>
      <c r="E2" s="11"/>
      <c r="F2" s="11"/>
      <c r="G2" s="12"/>
      <c r="H2" s="12"/>
      <c r="I2" s="11"/>
      <c r="J2" s="11"/>
      <c r="K2" s="11"/>
      <c r="L2" s="11"/>
      <c r="M2" s="25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="1" customFormat="1" ht="38" customHeight="1" spans="1:24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s="1" customFormat="1" ht="21.25" customHeight="1" spans="1:25">
      <c r="A4" s="14" t="s">
        <v>3</v>
      </c>
      <c r="B4" s="14" t="s">
        <v>4</v>
      </c>
      <c r="C4" s="14"/>
      <c r="D4" s="14"/>
      <c r="E4" s="14" t="s">
        <v>5</v>
      </c>
      <c r="F4" s="14" t="s">
        <v>6</v>
      </c>
      <c r="G4" s="15" t="s">
        <v>7</v>
      </c>
      <c r="H4" s="15" t="s">
        <v>8</v>
      </c>
      <c r="I4" s="15" t="s">
        <v>9</v>
      </c>
      <c r="J4" s="14" t="s">
        <v>10</v>
      </c>
      <c r="K4" s="14"/>
      <c r="L4" s="15" t="s">
        <v>11</v>
      </c>
      <c r="M4" s="14" t="s">
        <v>12</v>
      </c>
      <c r="N4" s="14" t="s">
        <v>13</v>
      </c>
      <c r="O4" s="14"/>
      <c r="P4" s="14"/>
      <c r="Q4" s="14" t="s">
        <v>14</v>
      </c>
      <c r="R4" s="14"/>
      <c r="S4" s="14"/>
      <c r="T4" s="14"/>
      <c r="U4" s="14"/>
      <c r="V4" s="14"/>
      <c r="W4" s="14" t="s">
        <v>15</v>
      </c>
      <c r="X4" s="14" t="s">
        <v>16</v>
      </c>
      <c r="Y4" s="15" t="s">
        <v>17</v>
      </c>
    </row>
    <row r="5" s="1" customFormat="1" ht="16" customHeight="1" spans="1:25">
      <c r="A5" s="14"/>
      <c r="B5" s="15" t="s">
        <v>18</v>
      </c>
      <c r="C5" s="14" t="s">
        <v>19</v>
      </c>
      <c r="D5" s="14" t="s">
        <v>20</v>
      </c>
      <c r="E5" s="14"/>
      <c r="F5" s="14"/>
      <c r="G5" s="14"/>
      <c r="H5" s="14"/>
      <c r="I5" s="14"/>
      <c r="J5" s="15" t="s">
        <v>21</v>
      </c>
      <c r="K5" s="15" t="s">
        <v>22</v>
      </c>
      <c r="L5" s="14"/>
      <c r="M5" s="14"/>
      <c r="N5" s="14" t="s">
        <v>23</v>
      </c>
      <c r="O5" s="14" t="s">
        <v>24</v>
      </c>
      <c r="P5" s="14"/>
      <c r="Q5" s="15" t="s">
        <v>25</v>
      </c>
      <c r="R5" s="15" t="s">
        <v>26</v>
      </c>
      <c r="S5" s="26" t="s">
        <v>27</v>
      </c>
      <c r="T5" s="14" t="s">
        <v>24</v>
      </c>
      <c r="U5" s="14"/>
      <c r="V5" s="14"/>
      <c r="W5" s="14"/>
      <c r="X5" s="14"/>
      <c r="Y5" s="14"/>
    </row>
    <row r="6" s="1" customFormat="1" ht="58" customHeight="1" spans="1: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26" t="s">
        <v>28</v>
      </c>
      <c r="P6" s="14" t="s">
        <v>29</v>
      </c>
      <c r="Q6" s="14"/>
      <c r="R6" s="14"/>
      <c r="S6" s="35"/>
      <c r="T6" s="35" t="s">
        <v>30</v>
      </c>
      <c r="U6" s="35" t="s">
        <v>31</v>
      </c>
      <c r="V6" s="35" t="s">
        <v>32</v>
      </c>
      <c r="W6" s="14"/>
      <c r="X6" s="14"/>
      <c r="Y6" s="14"/>
    </row>
    <row r="7" s="1" customFormat="1" ht="23" customHeight="1" spans="1:25">
      <c r="A7" s="16"/>
      <c r="B7" s="17" t="s">
        <v>33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27"/>
      <c r="N7" s="28">
        <f>SUM(N8:N20)</f>
        <v>233.98</v>
      </c>
      <c r="O7" s="28">
        <f t="shared" ref="O7:V7" si="0">SUM(O8:O20)</f>
        <v>233.98</v>
      </c>
      <c r="P7" s="28">
        <f t="shared" si="0"/>
        <v>0</v>
      </c>
      <c r="Q7" s="28">
        <v>12</v>
      </c>
      <c r="R7" s="28">
        <f t="shared" si="0"/>
        <v>534</v>
      </c>
      <c r="S7" s="28">
        <f t="shared" si="0"/>
        <v>2141</v>
      </c>
      <c r="T7" s="28">
        <f t="shared" si="0"/>
        <v>13</v>
      </c>
      <c r="U7" s="28">
        <f t="shared" si="0"/>
        <v>177</v>
      </c>
      <c r="V7" s="28">
        <f t="shared" si="0"/>
        <v>641</v>
      </c>
      <c r="W7" s="14"/>
      <c r="X7" s="14"/>
      <c r="Y7" s="14"/>
    </row>
    <row r="8" s="1" customFormat="1" ht="105" customHeight="1" spans="1:25">
      <c r="A8" s="18">
        <v>1</v>
      </c>
      <c r="B8" s="19" t="s">
        <v>34</v>
      </c>
      <c r="C8" s="20" t="s">
        <v>35</v>
      </c>
      <c r="D8" s="20" t="s">
        <v>36</v>
      </c>
      <c r="E8" s="18" t="s">
        <v>37</v>
      </c>
      <c r="F8" s="18" t="s">
        <v>38</v>
      </c>
      <c r="G8" s="21" t="s">
        <v>39</v>
      </c>
      <c r="H8" s="22" t="s">
        <v>40</v>
      </c>
      <c r="I8" s="21" t="s">
        <v>41</v>
      </c>
      <c r="J8" s="29" t="s">
        <v>42</v>
      </c>
      <c r="K8" s="29" t="s">
        <v>43</v>
      </c>
      <c r="L8" s="21" t="s">
        <v>44</v>
      </c>
      <c r="M8" s="30" t="s">
        <v>45</v>
      </c>
      <c r="N8" s="21">
        <v>18.5</v>
      </c>
      <c r="O8" s="21">
        <f>N8</f>
        <v>18.5</v>
      </c>
      <c r="P8" s="18"/>
      <c r="Q8" s="18">
        <v>1</v>
      </c>
      <c r="R8" s="36">
        <v>66</v>
      </c>
      <c r="S8" s="18">
        <v>231</v>
      </c>
      <c r="T8" s="18">
        <v>1</v>
      </c>
      <c r="U8" s="18">
        <v>20</v>
      </c>
      <c r="V8" s="18">
        <v>90</v>
      </c>
      <c r="W8" s="21" t="s">
        <v>46</v>
      </c>
      <c r="X8" s="18" t="s">
        <v>47</v>
      </c>
      <c r="Y8" s="18"/>
    </row>
    <row r="9" s="1" customFormat="1" ht="76" customHeight="1" spans="1:25">
      <c r="A9" s="18">
        <v>2</v>
      </c>
      <c r="B9" s="19" t="s">
        <v>34</v>
      </c>
      <c r="C9" s="20" t="s">
        <v>35</v>
      </c>
      <c r="D9" s="20" t="s">
        <v>36</v>
      </c>
      <c r="E9" s="18" t="s">
        <v>37</v>
      </c>
      <c r="F9" s="18" t="s">
        <v>38</v>
      </c>
      <c r="G9" s="21" t="s">
        <v>48</v>
      </c>
      <c r="H9" s="22" t="s">
        <v>49</v>
      </c>
      <c r="I9" s="21" t="s">
        <v>50</v>
      </c>
      <c r="J9" s="29" t="s">
        <v>42</v>
      </c>
      <c r="K9" s="29" t="s">
        <v>43</v>
      </c>
      <c r="L9" s="21" t="s">
        <v>44</v>
      </c>
      <c r="M9" s="30" t="s">
        <v>51</v>
      </c>
      <c r="N9" s="21">
        <v>14.5</v>
      </c>
      <c r="O9" s="21">
        <f t="shared" ref="O9:O20" si="1">N9</f>
        <v>14.5</v>
      </c>
      <c r="P9" s="18"/>
      <c r="Q9" s="18">
        <v>1</v>
      </c>
      <c r="R9" s="36">
        <v>45</v>
      </c>
      <c r="S9" s="18">
        <v>155</v>
      </c>
      <c r="T9" s="18">
        <v>1</v>
      </c>
      <c r="U9" s="18">
        <v>15</v>
      </c>
      <c r="V9" s="18">
        <v>64</v>
      </c>
      <c r="W9" s="21" t="s">
        <v>52</v>
      </c>
      <c r="X9" s="18" t="s">
        <v>47</v>
      </c>
      <c r="Y9" s="18"/>
    </row>
    <row r="10" s="1" customFormat="1" ht="64" customHeight="1" spans="1:25">
      <c r="A10" s="18">
        <v>3</v>
      </c>
      <c r="B10" s="19" t="s">
        <v>34</v>
      </c>
      <c r="C10" s="20" t="s">
        <v>35</v>
      </c>
      <c r="D10" s="20" t="s">
        <v>36</v>
      </c>
      <c r="E10" s="18" t="s">
        <v>37</v>
      </c>
      <c r="F10" s="18" t="s">
        <v>38</v>
      </c>
      <c r="G10" s="21" t="s">
        <v>53</v>
      </c>
      <c r="H10" s="22" t="s">
        <v>49</v>
      </c>
      <c r="I10" s="21" t="s">
        <v>54</v>
      </c>
      <c r="J10" s="29" t="s">
        <v>42</v>
      </c>
      <c r="K10" s="29" t="s">
        <v>43</v>
      </c>
      <c r="L10" s="21" t="s">
        <v>44</v>
      </c>
      <c r="M10" s="30" t="s">
        <v>55</v>
      </c>
      <c r="N10" s="21">
        <v>15</v>
      </c>
      <c r="O10" s="21">
        <f t="shared" si="1"/>
        <v>15</v>
      </c>
      <c r="P10" s="18"/>
      <c r="Q10" s="18">
        <v>1</v>
      </c>
      <c r="R10" s="18">
        <v>49</v>
      </c>
      <c r="S10" s="18">
        <v>190</v>
      </c>
      <c r="T10" s="18">
        <v>1</v>
      </c>
      <c r="U10" s="18">
        <v>16</v>
      </c>
      <c r="V10" s="18">
        <v>60</v>
      </c>
      <c r="W10" s="21" t="s">
        <v>56</v>
      </c>
      <c r="X10" s="18" t="s">
        <v>47</v>
      </c>
      <c r="Y10" s="18"/>
    </row>
    <row r="11" s="2" customFormat="1" ht="66" customHeight="1" spans="1:25">
      <c r="A11" s="18">
        <v>4</v>
      </c>
      <c r="B11" s="21" t="s">
        <v>57</v>
      </c>
      <c r="C11" s="21" t="s">
        <v>35</v>
      </c>
      <c r="D11" s="21" t="s">
        <v>36</v>
      </c>
      <c r="E11" s="21" t="s">
        <v>58</v>
      </c>
      <c r="F11" s="21" t="s">
        <v>59</v>
      </c>
      <c r="G11" s="21" t="s">
        <v>60</v>
      </c>
      <c r="H11" s="21" t="s">
        <v>40</v>
      </c>
      <c r="I11" s="21" t="s">
        <v>59</v>
      </c>
      <c r="J11" s="29" t="s">
        <v>42</v>
      </c>
      <c r="K11" s="29" t="s">
        <v>43</v>
      </c>
      <c r="L11" s="21" t="s">
        <v>61</v>
      </c>
      <c r="M11" s="30" t="s">
        <v>62</v>
      </c>
      <c r="N11" s="31">
        <v>19.4</v>
      </c>
      <c r="O11" s="21">
        <f t="shared" si="1"/>
        <v>19.4</v>
      </c>
      <c r="P11" s="32"/>
      <c r="Q11" s="32">
        <v>1</v>
      </c>
      <c r="R11" s="32">
        <v>14</v>
      </c>
      <c r="S11" s="32">
        <v>58</v>
      </c>
      <c r="T11" s="32">
        <v>1</v>
      </c>
      <c r="U11" s="32">
        <v>5</v>
      </c>
      <c r="V11" s="32">
        <v>19</v>
      </c>
      <c r="W11" s="37" t="s">
        <v>63</v>
      </c>
      <c r="X11" s="21" t="s">
        <v>47</v>
      </c>
      <c r="Y11" s="21"/>
    </row>
    <row r="12" s="2" customFormat="1" ht="57" customHeight="1" spans="1:25">
      <c r="A12" s="18">
        <v>5</v>
      </c>
      <c r="B12" s="21" t="s">
        <v>57</v>
      </c>
      <c r="C12" s="21" t="s">
        <v>35</v>
      </c>
      <c r="D12" s="21" t="s">
        <v>36</v>
      </c>
      <c r="E12" s="21" t="s">
        <v>58</v>
      </c>
      <c r="F12" s="21" t="s">
        <v>59</v>
      </c>
      <c r="G12" s="21" t="s">
        <v>64</v>
      </c>
      <c r="H12" s="21" t="s">
        <v>40</v>
      </c>
      <c r="I12" s="21" t="s">
        <v>59</v>
      </c>
      <c r="J12" s="29" t="s">
        <v>42</v>
      </c>
      <c r="K12" s="29" t="s">
        <v>43</v>
      </c>
      <c r="L12" s="21" t="s">
        <v>61</v>
      </c>
      <c r="M12" s="30" t="s">
        <v>65</v>
      </c>
      <c r="N12" s="32">
        <v>13.5</v>
      </c>
      <c r="O12" s="21">
        <f t="shared" si="1"/>
        <v>13.5</v>
      </c>
      <c r="P12" s="32"/>
      <c r="Q12" s="32">
        <v>1</v>
      </c>
      <c r="R12" s="32">
        <v>20</v>
      </c>
      <c r="S12" s="32">
        <v>76</v>
      </c>
      <c r="T12" s="32">
        <v>1</v>
      </c>
      <c r="U12" s="32">
        <v>6</v>
      </c>
      <c r="V12" s="32">
        <v>22</v>
      </c>
      <c r="W12" s="37" t="s">
        <v>66</v>
      </c>
      <c r="X12" s="21" t="s">
        <v>47</v>
      </c>
      <c r="Y12" s="21"/>
    </row>
    <row r="13" s="3" customFormat="1" ht="55" customHeight="1" spans="1:25">
      <c r="A13" s="18">
        <v>6</v>
      </c>
      <c r="B13" s="21" t="s">
        <v>57</v>
      </c>
      <c r="C13" s="21" t="s">
        <v>35</v>
      </c>
      <c r="D13" s="21" t="s">
        <v>36</v>
      </c>
      <c r="E13" s="21" t="s">
        <v>58</v>
      </c>
      <c r="F13" s="21" t="s">
        <v>59</v>
      </c>
      <c r="G13" s="21" t="s">
        <v>67</v>
      </c>
      <c r="H13" s="21" t="s">
        <v>40</v>
      </c>
      <c r="I13" s="21" t="s">
        <v>59</v>
      </c>
      <c r="J13" s="29" t="s">
        <v>42</v>
      </c>
      <c r="K13" s="29" t="s">
        <v>43</v>
      </c>
      <c r="L13" s="21" t="s">
        <v>61</v>
      </c>
      <c r="M13" s="30" t="s">
        <v>68</v>
      </c>
      <c r="N13" s="32">
        <v>19.4</v>
      </c>
      <c r="O13" s="21">
        <f t="shared" si="1"/>
        <v>19.4</v>
      </c>
      <c r="P13" s="32"/>
      <c r="Q13" s="32">
        <v>1</v>
      </c>
      <c r="R13" s="32">
        <v>15</v>
      </c>
      <c r="S13" s="32">
        <v>55</v>
      </c>
      <c r="T13" s="32">
        <v>1</v>
      </c>
      <c r="U13" s="32">
        <v>4</v>
      </c>
      <c r="V13" s="32">
        <v>15</v>
      </c>
      <c r="W13" s="37" t="s">
        <v>69</v>
      </c>
      <c r="X13" s="21" t="s">
        <v>47</v>
      </c>
      <c r="Y13" s="21"/>
    </row>
    <row r="14" s="2" customFormat="1" ht="76" customHeight="1" spans="1:25">
      <c r="A14" s="18">
        <v>7</v>
      </c>
      <c r="B14" s="21" t="s">
        <v>57</v>
      </c>
      <c r="C14" s="21" t="s">
        <v>35</v>
      </c>
      <c r="D14" s="21" t="s">
        <v>36</v>
      </c>
      <c r="E14" s="21" t="s">
        <v>58</v>
      </c>
      <c r="F14" s="21" t="s">
        <v>59</v>
      </c>
      <c r="G14" s="21" t="s">
        <v>70</v>
      </c>
      <c r="H14" s="21" t="s">
        <v>40</v>
      </c>
      <c r="I14" s="21" t="s">
        <v>59</v>
      </c>
      <c r="J14" s="29" t="s">
        <v>42</v>
      </c>
      <c r="K14" s="29" t="s">
        <v>43</v>
      </c>
      <c r="L14" s="21" t="s">
        <v>61</v>
      </c>
      <c r="M14" s="30" t="s">
        <v>71</v>
      </c>
      <c r="N14" s="32">
        <v>17.7</v>
      </c>
      <c r="O14" s="21">
        <f t="shared" si="1"/>
        <v>17.7</v>
      </c>
      <c r="P14" s="32"/>
      <c r="Q14" s="32">
        <v>1</v>
      </c>
      <c r="R14" s="32">
        <v>14</v>
      </c>
      <c r="S14" s="32">
        <v>51</v>
      </c>
      <c r="T14" s="32">
        <v>1</v>
      </c>
      <c r="U14" s="32">
        <v>3</v>
      </c>
      <c r="V14" s="32">
        <v>12</v>
      </c>
      <c r="W14" s="37" t="s">
        <v>72</v>
      </c>
      <c r="X14" s="21" t="s">
        <v>47</v>
      </c>
      <c r="Y14" s="21"/>
    </row>
    <row r="15" s="4" customFormat="1" ht="75" customHeight="1" spans="1:25">
      <c r="A15" s="18">
        <v>8</v>
      </c>
      <c r="B15" s="20" t="s">
        <v>57</v>
      </c>
      <c r="C15" s="20" t="s">
        <v>35</v>
      </c>
      <c r="D15" s="20" t="s">
        <v>36</v>
      </c>
      <c r="E15" s="23" t="s">
        <v>73</v>
      </c>
      <c r="F15" s="23" t="s">
        <v>74</v>
      </c>
      <c r="G15" s="20" t="s">
        <v>75</v>
      </c>
      <c r="H15" s="22" t="s">
        <v>40</v>
      </c>
      <c r="I15" s="20" t="s">
        <v>76</v>
      </c>
      <c r="J15" s="29" t="s">
        <v>77</v>
      </c>
      <c r="K15" s="33" t="s">
        <v>43</v>
      </c>
      <c r="L15" s="20" t="s">
        <v>61</v>
      </c>
      <c r="M15" s="34" t="s">
        <v>78</v>
      </c>
      <c r="N15" s="20">
        <v>6</v>
      </c>
      <c r="O15" s="21">
        <f t="shared" si="1"/>
        <v>6</v>
      </c>
      <c r="P15" s="23"/>
      <c r="Q15" s="23">
        <v>1</v>
      </c>
      <c r="R15" s="20">
        <v>40</v>
      </c>
      <c r="S15" s="23">
        <v>120</v>
      </c>
      <c r="T15" s="23">
        <v>1</v>
      </c>
      <c r="U15" s="23">
        <v>10</v>
      </c>
      <c r="V15" s="23">
        <v>28</v>
      </c>
      <c r="W15" s="20" t="s">
        <v>79</v>
      </c>
      <c r="X15" s="23" t="s">
        <v>80</v>
      </c>
      <c r="Y15" s="23"/>
    </row>
    <row r="16" s="4" customFormat="1" ht="75" customHeight="1" spans="1:25">
      <c r="A16" s="18">
        <v>9</v>
      </c>
      <c r="B16" s="20" t="s">
        <v>81</v>
      </c>
      <c r="C16" s="20" t="s">
        <v>35</v>
      </c>
      <c r="D16" s="20" t="s">
        <v>36</v>
      </c>
      <c r="E16" s="23" t="s">
        <v>82</v>
      </c>
      <c r="F16" s="23" t="s">
        <v>83</v>
      </c>
      <c r="G16" s="20" t="s">
        <v>84</v>
      </c>
      <c r="H16" s="22" t="s">
        <v>40</v>
      </c>
      <c r="I16" s="20" t="s">
        <v>83</v>
      </c>
      <c r="J16" s="29" t="s">
        <v>77</v>
      </c>
      <c r="K16" s="33" t="s">
        <v>43</v>
      </c>
      <c r="L16" s="20" t="s">
        <v>61</v>
      </c>
      <c r="M16" s="34" t="s">
        <v>85</v>
      </c>
      <c r="N16" s="20">
        <v>30</v>
      </c>
      <c r="O16" s="21">
        <f t="shared" si="1"/>
        <v>30</v>
      </c>
      <c r="P16" s="23"/>
      <c r="Q16" s="23">
        <v>1</v>
      </c>
      <c r="R16" s="20">
        <v>38</v>
      </c>
      <c r="S16" s="23">
        <v>139</v>
      </c>
      <c r="T16" s="23">
        <v>1</v>
      </c>
      <c r="U16" s="23">
        <v>11</v>
      </c>
      <c r="V16" s="23">
        <v>42</v>
      </c>
      <c r="W16" s="20" t="s">
        <v>86</v>
      </c>
      <c r="X16" s="23" t="s">
        <v>80</v>
      </c>
      <c r="Y16" s="23"/>
    </row>
    <row r="17" s="4" customFormat="1" ht="75" customHeight="1" spans="1:25">
      <c r="A17" s="18">
        <v>10</v>
      </c>
      <c r="B17" s="20" t="s">
        <v>57</v>
      </c>
      <c r="C17" s="20" t="s">
        <v>35</v>
      </c>
      <c r="D17" s="20" t="s">
        <v>36</v>
      </c>
      <c r="E17" s="23" t="s">
        <v>87</v>
      </c>
      <c r="F17" s="23" t="s">
        <v>88</v>
      </c>
      <c r="G17" s="20" t="s">
        <v>89</v>
      </c>
      <c r="H17" s="22" t="s">
        <v>40</v>
      </c>
      <c r="I17" s="20" t="s">
        <v>88</v>
      </c>
      <c r="J17" s="29" t="s">
        <v>77</v>
      </c>
      <c r="K17" s="33" t="s">
        <v>43</v>
      </c>
      <c r="L17" s="20" t="s">
        <v>61</v>
      </c>
      <c r="M17" s="34" t="s">
        <v>90</v>
      </c>
      <c r="N17" s="20">
        <v>39.98</v>
      </c>
      <c r="O17" s="21">
        <f t="shared" si="1"/>
        <v>39.98</v>
      </c>
      <c r="P17" s="23"/>
      <c r="Q17" s="23">
        <v>1</v>
      </c>
      <c r="R17" s="20">
        <v>22</v>
      </c>
      <c r="S17" s="23">
        <v>75</v>
      </c>
      <c r="T17" s="23">
        <v>1</v>
      </c>
      <c r="U17" s="23">
        <v>8</v>
      </c>
      <c r="V17" s="23">
        <v>29</v>
      </c>
      <c r="W17" s="20" t="s">
        <v>91</v>
      </c>
      <c r="X17" s="23" t="s">
        <v>80</v>
      </c>
      <c r="Y17" s="23"/>
    </row>
    <row r="18" s="5" customFormat="1" ht="75" customHeight="1" spans="1:25">
      <c r="A18" s="18">
        <v>11</v>
      </c>
      <c r="B18" s="21" t="s">
        <v>57</v>
      </c>
      <c r="C18" s="24" t="s">
        <v>35</v>
      </c>
      <c r="D18" s="21" t="s">
        <v>36</v>
      </c>
      <c r="E18" s="21" t="s">
        <v>82</v>
      </c>
      <c r="F18" s="21" t="s">
        <v>92</v>
      </c>
      <c r="G18" s="20" t="s">
        <v>93</v>
      </c>
      <c r="H18" s="21" t="s">
        <v>40</v>
      </c>
      <c r="I18" s="21" t="s">
        <v>92</v>
      </c>
      <c r="J18" s="29" t="s">
        <v>77</v>
      </c>
      <c r="K18" s="33" t="s">
        <v>43</v>
      </c>
      <c r="L18" s="21" t="s">
        <v>61</v>
      </c>
      <c r="M18" s="34" t="s">
        <v>94</v>
      </c>
      <c r="N18" s="20">
        <v>17.5</v>
      </c>
      <c r="O18" s="21">
        <f t="shared" si="1"/>
        <v>17.5</v>
      </c>
      <c r="P18" s="21"/>
      <c r="Q18" s="21">
        <v>1</v>
      </c>
      <c r="R18" s="20">
        <v>80</v>
      </c>
      <c r="S18" s="21">
        <v>320</v>
      </c>
      <c r="T18" s="21">
        <v>1</v>
      </c>
      <c r="U18" s="21">
        <v>24</v>
      </c>
      <c r="V18" s="21">
        <v>89</v>
      </c>
      <c r="W18" s="20" t="s">
        <v>95</v>
      </c>
      <c r="X18" s="21" t="s">
        <v>96</v>
      </c>
      <c r="Y18" s="21"/>
    </row>
    <row r="19" s="6" customFormat="1" ht="75" customHeight="1" spans="1:25">
      <c r="A19" s="18">
        <v>12</v>
      </c>
      <c r="B19" s="21" t="s">
        <v>97</v>
      </c>
      <c r="C19" s="24" t="s">
        <v>35</v>
      </c>
      <c r="D19" s="21" t="s">
        <v>36</v>
      </c>
      <c r="E19" s="21" t="s">
        <v>82</v>
      </c>
      <c r="F19" s="21" t="s">
        <v>92</v>
      </c>
      <c r="G19" s="20" t="s">
        <v>98</v>
      </c>
      <c r="H19" s="21" t="s">
        <v>40</v>
      </c>
      <c r="I19" s="21" t="s">
        <v>92</v>
      </c>
      <c r="J19" s="29" t="s">
        <v>77</v>
      </c>
      <c r="K19" s="33" t="s">
        <v>43</v>
      </c>
      <c r="L19" s="21" t="s">
        <v>61</v>
      </c>
      <c r="M19" s="34" t="s">
        <v>99</v>
      </c>
      <c r="N19" s="20">
        <v>10</v>
      </c>
      <c r="O19" s="21">
        <f t="shared" si="1"/>
        <v>10</v>
      </c>
      <c r="P19" s="21"/>
      <c r="Q19" s="21">
        <v>1</v>
      </c>
      <c r="R19" s="20">
        <v>33</v>
      </c>
      <c r="S19" s="21">
        <v>169</v>
      </c>
      <c r="T19" s="21">
        <v>1</v>
      </c>
      <c r="U19" s="21">
        <v>19</v>
      </c>
      <c r="V19" s="21">
        <v>102</v>
      </c>
      <c r="W19" s="20" t="s">
        <v>100</v>
      </c>
      <c r="X19" s="21" t="s">
        <v>96</v>
      </c>
      <c r="Y19" s="21"/>
    </row>
    <row r="20" s="5" customFormat="1" ht="75" customHeight="1" spans="1:25">
      <c r="A20" s="18">
        <v>13</v>
      </c>
      <c r="B20" s="21" t="s">
        <v>57</v>
      </c>
      <c r="C20" s="24" t="s">
        <v>35</v>
      </c>
      <c r="D20" s="21" t="s">
        <v>36</v>
      </c>
      <c r="E20" s="21" t="s">
        <v>82</v>
      </c>
      <c r="F20" s="21" t="s">
        <v>92</v>
      </c>
      <c r="G20" s="20" t="s">
        <v>101</v>
      </c>
      <c r="H20" s="21" t="s">
        <v>40</v>
      </c>
      <c r="I20" s="21" t="s">
        <v>92</v>
      </c>
      <c r="J20" s="29" t="s">
        <v>77</v>
      </c>
      <c r="K20" s="33" t="s">
        <v>43</v>
      </c>
      <c r="L20" s="21" t="s">
        <v>61</v>
      </c>
      <c r="M20" s="34" t="s">
        <v>102</v>
      </c>
      <c r="N20" s="21">
        <v>12.5</v>
      </c>
      <c r="O20" s="21">
        <f t="shared" si="1"/>
        <v>12.5</v>
      </c>
      <c r="P20" s="21"/>
      <c r="Q20" s="21">
        <v>1</v>
      </c>
      <c r="R20" s="20">
        <v>98</v>
      </c>
      <c r="S20" s="21">
        <v>502</v>
      </c>
      <c r="T20" s="21">
        <v>1</v>
      </c>
      <c r="U20" s="21">
        <v>36</v>
      </c>
      <c r="V20" s="21">
        <v>69</v>
      </c>
      <c r="W20" s="21" t="s">
        <v>103</v>
      </c>
      <c r="X20" s="20" t="s">
        <v>96</v>
      </c>
      <c r="Y20" s="21"/>
    </row>
  </sheetData>
  <mergeCells count="29">
    <mergeCell ref="A1:D1"/>
    <mergeCell ref="A2:X2"/>
    <mergeCell ref="A3:X3"/>
    <mergeCell ref="B4:D4"/>
    <mergeCell ref="J4:K4"/>
    <mergeCell ref="N4:P4"/>
    <mergeCell ref="Q4:V4"/>
    <mergeCell ref="O5:P5"/>
    <mergeCell ref="T5:V5"/>
    <mergeCell ref="A4:A6"/>
    <mergeCell ref="B5:B6"/>
    <mergeCell ref="C5:C6"/>
    <mergeCell ref="D5:D6"/>
    <mergeCell ref="E4:E6"/>
    <mergeCell ref="F4:F6"/>
    <mergeCell ref="G4:G6"/>
    <mergeCell ref="H4:H6"/>
    <mergeCell ref="I4:I6"/>
    <mergeCell ref="J5:J6"/>
    <mergeCell ref="K5:K6"/>
    <mergeCell ref="L4:L6"/>
    <mergeCell ref="M4:M6"/>
    <mergeCell ref="N5:N6"/>
    <mergeCell ref="Q5:Q6"/>
    <mergeCell ref="R5:R6"/>
    <mergeCell ref="S5:S6"/>
    <mergeCell ref="W4:W6"/>
    <mergeCell ref="X4:X6"/>
    <mergeCell ref="Y4:Y6"/>
  </mergeCells>
  <conditionalFormatting sqref="B18:B20 D18:I20 L18:N20 P18:Y20">
    <cfRule type="expression" dxfId="0" priority="1">
      <formula>COLUMN()=oiioncolumn</formula>
    </cfRule>
    <cfRule type="expression" dxfId="0" priority="2">
      <formula>ROW()=oiionrow</formula>
    </cfRule>
  </conditionalFormatting>
  <pageMargins left="0.700694444444445" right="0.700694444444445" top="0.751388888888889" bottom="0.751388888888889" header="0.298611111111111" footer="0.298611111111111"/>
  <pageSetup paperSize="9" scale="6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2023-05-12T11:15:00Z</dcterms:created>
  <dcterms:modified xsi:type="dcterms:W3CDTF">2024-07-19T08:32:07Z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83935DA2963347249ACFBF96617009C4_13</vt:lpwstr>
  </property>
</Properties>
</file>